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1"/>
  </bookViews>
  <sheets>
    <sheet name="總表" sheetId="1" r:id="rId1"/>
    <sheet name="單價分析表" sheetId="2" r:id="rId2"/>
  </sheets>
  <definedNames>
    <definedName name="Excel_BuiltIn_Print_Area_1_1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Titles_2_1">#REF!</definedName>
    <definedName name="Excel_BuiltIn_Print_Titles_3_1">#REF!</definedName>
    <definedName name="_xlnm.Print_Area" localSheetId="0">'總表'!$A$1:$I$29</definedName>
    <definedName name="_xlnm.Print_Titles" localSheetId="1">'單價分析表'!$1:$5</definedName>
  </definedNames>
  <calcPr fullCalcOnLoad="1"/>
</workbook>
</file>

<file path=xl/sharedStrings.xml><?xml version="1.0" encoding="utf-8"?>
<sst xmlns="http://schemas.openxmlformats.org/spreadsheetml/2006/main" count="93" uniqueCount="79">
  <si>
    <t>項次</t>
  </si>
  <si>
    <t>工程項目</t>
  </si>
  <si>
    <t>規範說明</t>
  </si>
  <si>
    <t>單位</t>
  </si>
  <si>
    <t>數量</t>
  </si>
  <si>
    <t>單價</t>
  </si>
  <si>
    <t>本項總價</t>
  </si>
  <si>
    <t>備註</t>
  </si>
  <si>
    <t>式</t>
  </si>
  <si>
    <t>本清單應依下列規定填寫：</t>
  </si>
  <si>
    <t>總標價：</t>
  </si>
  <si>
    <t>新台幣</t>
  </si>
  <si>
    <t>管理利潤及雜費</t>
  </si>
  <si>
    <t>二、本清單所標示之總價，應包括招標文件所規定之所有應由廠商得標後辦理之履約事項之</t>
  </si>
  <si>
    <t xml:space="preserve">    價金 ，不論該等事項是否已於本清單明確標示。</t>
  </si>
  <si>
    <t>工料名稱</t>
  </si>
  <si>
    <t>複價</t>
  </si>
  <si>
    <t>備註</t>
  </si>
  <si>
    <t>式</t>
  </si>
  <si>
    <t>式</t>
  </si>
  <si>
    <t>M</t>
  </si>
  <si>
    <t>工作項目：新做圍籬</t>
  </si>
  <si>
    <t>挖土</t>
  </si>
  <si>
    <t>回填土</t>
  </si>
  <si>
    <t>紮鋼筋</t>
  </si>
  <si>
    <t>清水模板</t>
  </si>
  <si>
    <t>140kg/cm2混凝土</t>
  </si>
  <si>
    <t>鐵工工資</t>
  </si>
  <si>
    <t>kg</t>
  </si>
  <si>
    <t>M2</t>
  </si>
  <si>
    <t>M3</t>
  </si>
  <si>
    <t>支</t>
  </si>
  <si>
    <t>才</t>
  </si>
  <si>
    <t>式</t>
  </si>
  <si>
    <t>合計</t>
  </si>
  <si>
    <t>零星材料及五金</t>
  </si>
  <si>
    <t>單位：M</t>
  </si>
  <si>
    <t>每 M 單價計</t>
  </si>
  <si>
    <t>2"錏管(每支2M長)</t>
  </si>
  <si>
    <t>一、由投標廠商填寫後投標，可自行影印加頁填寫。</t>
  </si>
  <si>
    <t>發包部份</t>
  </si>
  <si>
    <t>壹</t>
  </si>
  <si>
    <t>發包工程費</t>
  </si>
  <si>
    <t>一</t>
  </si>
  <si>
    <t>M</t>
  </si>
  <si>
    <t>二</t>
  </si>
  <si>
    <t>三</t>
  </si>
  <si>
    <t>新做圍籬</t>
  </si>
  <si>
    <t>四</t>
  </si>
  <si>
    <t>五</t>
  </si>
  <si>
    <t>排水涵管彎頭銜接處</t>
  </si>
  <si>
    <t>處</t>
  </si>
  <si>
    <t>六</t>
  </si>
  <si>
    <t>圍籬大門及水泥地坪復舊</t>
  </si>
  <si>
    <t>式</t>
  </si>
  <si>
    <t>貳</t>
  </si>
  <si>
    <t>交通安全設施費及告示牌</t>
  </si>
  <si>
    <t>叁</t>
  </si>
  <si>
    <t>勞安環保管理費</t>
  </si>
  <si>
    <t>肆</t>
  </si>
  <si>
    <t>綜合營造保險費</t>
  </si>
  <si>
    <t>伍</t>
  </si>
  <si>
    <t>營業稅</t>
  </si>
  <si>
    <t>RC排水溝拆除</t>
  </si>
  <si>
    <t>詳單價分析表</t>
  </si>
  <si>
    <t>合計（貳~伍)</t>
  </si>
  <si>
    <t>陸</t>
  </si>
  <si>
    <t>七</t>
  </si>
  <si>
    <t>PVC 6"x5.5mm</t>
  </si>
  <si>
    <t>品質管制作業費</t>
  </si>
  <si>
    <t>總計(貳~陸)</t>
  </si>
  <si>
    <t xml:space="preserve">        叁拾壹萬柒仟貳佰捌拾伍元整</t>
  </si>
  <si>
    <t>舊RC菱形網圍籬拆除利用</t>
  </si>
  <si>
    <t>案號：102A011-a</t>
  </si>
  <si>
    <t>案號：102A011-a</t>
  </si>
  <si>
    <t>「旗南分場生態農場東界擋土牆及圍籬遷移整修」投標標價清單總表</t>
  </si>
  <si>
    <t>工程名稱：旗南分場生態農場東界擋土牆及圍籬遷移整修</t>
  </si>
  <si>
    <t>菱形網(利用舊料)</t>
  </si>
  <si>
    <t>利用舊料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</si>
</sst>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);\(#,##0\)"/>
    <numFmt numFmtId="178" formatCode="#,##0.00_);\(#,##0.00\)"/>
    <numFmt numFmtId="179" formatCode="#,##0;[Red]#,##0"/>
    <numFmt numFmtId="180" formatCode="_-* #,##0.00_-;\-* #,##0.00_-;_-* \-??_-;_-@_-"/>
    <numFmt numFmtId="181" formatCode="_-* #,##0.00_-;\-* #,##0.00_-;_-* \-_-;_-@_-"/>
    <numFmt numFmtId="182" formatCode="_-* #,##0_-;\-* #,##0_-;_-* \-_-;_-@_-"/>
    <numFmt numFmtId="183" formatCode="#,##0_);[Red]\(#,##0\)"/>
    <numFmt numFmtId="184" formatCode="_-* #,##0_-;\-* #,##0_-;_-* \-??_-;_-@_-"/>
    <numFmt numFmtId="185" formatCode="#,##0.0_);[Red]\(#,##0.0\)"/>
    <numFmt numFmtId="186" formatCode="0.0;[Red]\-0.0"/>
    <numFmt numFmtId="187" formatCode="#,##0\ ;[Red]\(#,##0\)"/>
    <numFmt numFmtId="188" formatCode="0.00;[Red]\-0.00"/>
    <numFmt numFmtId="189" formatCode="0\ ;[Red]\(0\)"/>
    <numFmt numFmtId="190" formatCode="0.00_ "/>
    <numFmt numFmtId="191" formatCode="0.0%"/>
    <numFmt numFmtId="192" formatCode="0;[Red]\-0"/>
    <numFmt numFmtId="193" formatCode="0_);[Red]\(0\)"/>
    <numFmt numFmtId="194" formatCode="0.0"/>
    <numFmt numFmtId="195" formatCode="0_);\(0\)"/>
    <numFmt numFmtId="196" formatCode="0.0\ ;[Red]\(0.0\)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  <numFmt numFmtId="200" formatCode="_-* #,##0.0000_-;\-* #,##0.0000_-;_-* &quot;-&quot;_-;_-@_-"/>
    <numFmt numFmtId="201" formatCode="_-* #,##0.00000_-;\-* #,##0.00000_-;_-* &quot;-&quot;_-;_-@_-"/>
    <numFmt numFmtId="202" formatCode="#,##0_ "/>
    <numFmt numFmtId="203" formatCode="#,##0.0_ "/>
    <numFmt numFmtId="204" formatCode="#,##0.00_ "/>
    <numFmt numFmtId="205" formatCode="0.0_);[Red]\(0.0\)"/>
  </numFmts>
  <fonts count="31"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u val="single"/>
      <sz val="12"/>
      <name val="標楷體"/>
      <family val="4"/>
    </font>
    <font>
      <sz val="15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1" fillId="0" borderId="0" applyFill="0" applyBorder="0" applyAlignment="0" applyProtection="0"/>
    <xf numFmtId="0" fontId="19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/>
      <protection/>
    </xf>
    <xf numFmtId="191" fontId="6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/>
    </xf>
    <xf numFmtId="200" fontId="1" fillId="0" borderId="0" xfId="36" applyNumberFormat="1" applyAlignment="1">
      <alignment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193" fontId="6" fillId="0" borderId="15" xfId="35" applyNumberFormat="1" applyFont="1" applyFill="1" applyBorder="1" applyAlignment="1">
      <alignment horizontal="center" vertical="center"/>
    </xf>
    <xf numFmtId="202" fontId="6" fillId="0" borderId="15" xfId="0" applyNumberFormat="1" applyFont="1" applyFill="1" applyBorder="1" applyAlignment="1">
      <alignment horizontal="right" vertical="center"/>
    </xf>
    <xf numFmtId="202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 indent="1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 vertical="center" shrinkToFit="1"/>
    </xf>
    <xf numFmtId="4" fontId="6" fillId="0" borderId="17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205" fontId="6" fillId="0" borderId="15" xfId="35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vertical="center" textRotation="255"/>
    </xf>
    <xf numFmtId="0" fontId="6" fillId="0" borderId="22" xfId="0" applyFont="1" applyBorder="1" applyAlignment="1">
      <alignment vertical="center" textRotation="255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49" fontId="5" fillId="0" borderId="13" xfId="34" applyNumberFormat="1" applyFont="1" applyBorder="1" applyAlignment="1">
      <alignment horizontal="center" vertical="center"/>
      <protection/>
    </xf>
    <xf numFmtId="49" fontId="5" fillId="0" borderId="12" xfId="34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6" fillId="0" borderId="12" xfId="36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pcc_d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115" zoomScaleSheetLayoutView="115" zoomScalePageLayoutView="0" workbookViewId="0" topLeftCell="A1">
      <selection activeCell="B14" sqref="B14"/>
    </sheetView>
  </sheetViews>
  <sheetFormatPr defaultColWidth="10.66015625" defaultRowHeight="14.25"/>
  <cols>
    <col min="1" max="2" width="6.83203125" style="1" customWidth="1"/>
    <col min="3" max="3" width="30.66015625" style="1" customWidth="1"/>
    <col min="4" max="4" width="12.33203125" style="1" customWidth="1"/>
    <col min="5" max="5" width="7.16015625" style="1" customWidth="1"/>
    <col min="6" max="6" width="9.33203125" style="2" customWidth="1"/>
    <col min="7" max="7" width="13" style="1" customWidth="1"/>
    <col min="8" max="9" width="20" style="1" customWidth="1"/>
    <col min="10" max="10" width="10.66015625" style="1" customWidth="1"/>
    <col min="11" max="11" width="16" style="1" customWidth="1"/>
    <col min="12" max="16384" width="10.66015625" style="1" customWidth="1"/>
  </cols>
  <sheetData>
    <row r="1" spans="1:9" ht="42" customHeight="1">
      <c r="A1" s="55" t="s">
        <v>75</v>
      </c>
      <c r="B1" s="55"/>
      <c r="C1" s="55"/>
      <c r="D1" s="55"/>
      <c r="E1" s="55"/>
      <c r="F1" s="55"/>
      <c r="G1" s="55"/>
      <c r="H1" s="55"/>
      <c r="I1" s="55"/>
    </row>
    <row r="2" spans="1:9" ht="21.75" customHeight="1">
      <c r="A2" s="87" t="s">
        <v>73</v>
      </c>
      <c r="B2" s="87"/>
      <c r="C2" s="87"/>
      <c r="D2" s="87"/>
      <c r="E2" s="87"/>
      <c r="F2" s="87"/>
      <c r="G2" s="87"/>
      <c r="H2" s="87"/>
      <c r="I2" s="87"/>
    </row>
    <row r="3" spans="1:9" ht="24" customHeight="1">
      <c r="A3" s="47" t="s">
        <v>9</v>
      </c>
      <c r="B3" s="47"/>
      <c r="C3" s="56"/>
      <c r="D3" s="56"/>
      <c r="E3" s="56"/>
      <c r="F3" s="56"/>
      <c r="G3" s="56"/>
      <c r="H3" s="56"/>
      <c r="I3" s="56"/>
    </row>
    <row r="4" spans="1:9" ht="21" customHeight="1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spans="1:9" ht="21" customHeight="1">
      <c r="A5" s="47" t="s">
        <v>13</v>
      </c>
      <c r="B5" s="47"/>
      <c r="C5" s="47"/>
      <c r="D5" s="47"/>
      <c r="E5" s="47"/>
      <c r="F5" s="47"/>
      <c r="G5" s="47"/>
      <c r="H5" s="47"/>
      <c r="I5" s="47"/>
    </row>
    <row r="6" spans="1:9" ht="21" customHeight="1">
      <c r="A6" s="47" t="s">
        <v>14</v>
      </c>
      <c r="B6" s="47"/>
      <c r="C6" s="47"/>
      <c r="D6" s="47"/>
      <c r="E6" s="47"/>
      <c r="F6" s="47"/>
      <c r="G6" s="47"/>
      <c r="H6" s="47"/>
      <c r="I6" s="47"/>
    </row>
    <row r="7" spans="1:9" ht="10.5" customHeight="1" thickBot="1">
      <c r="A7" s="19"/>
      <c r="B7" s="19"/>
      <c r="C7" s="19"/>
      <c r="D7" s="19"/>
      <c r="E7" s="19"/>
      <c r="F7" s="19"/>
      <c r="G7" s="19"/>
      <c r="H7" s="19"/>
      <c r="I7" s="19"/>
    </row>
    <row r="8" spans="1:9" ht="27" customHeight="1">
      <c r="A8" s="65" t="s">
        <v>0</v>
      </c>
      <c r="B8" s="79"/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4" t="s">
        <v>7</v>
      </c>
    </row>
    <row r="9" spans="1:9" ht="27" customHeight="1">
      <c r="A9" s="66" t="s">
        <v>40</v>
      </c>
      <c r="B9" s="67"/>
      <c r="C9" s="68"/>
      <c r="D9" s="68"/>
      <c r="E9" s="68"/>
      <c r="F9" s="68"/>
      <c r="G9" s="68"/>
      <c r="H9" s="68"/>
      <c r="I9" s="69"/>
    </row>
    <row r="10" spans="1:11" ht="30" customHeight="1">
      <c r="A10" s="9" t="s">
        <v>41</v>
      </c>
      <c r="B10" s="11"/>
      <c r="C10" s="5" t="s">
        <v>42</v>
      </c>
      <c r="D10" s="5"/>
      <c r="E10" s="11" t="s">
        <v>8</v>
      </c>
      <c r="F10" s="70">
        <v>1</v>
      </c>
      <c r="G10" s="75"/>
      <c r="H10" s="7">
        <f>F10*G10</f>
        <v>0</v>
      </c>
      <c r="I10" s="76">
        <f>SUM(H11:H16)</f>
        <v>269700</v>
      </c>
      <c r="J10" s="17"/>
      <c r="K10" s="8"/>
    </row>
    <row r="11" spans="1:11" ht="30" customHeight="1">
      <c r="A11" s="9"/>
      <c r="B11" s="43" t="s">
        <v>43</v>
      </c>
      <c r="C11" s="44" t="s">
        <v>72</v>
      </c>
      <c r="D11" s="11"/>
      <c r="E11" s="44" t="s">
        <v>44</v>
      </c>
      <c r="F11" s="71">
        <v>70</v>
      </c>
      <c r="G11" s="75">
        <v>450</v>
      </c>
      <c r="H11" s="7">
        <f>SUM(F11*G11)</f>
        <v>31500</v>
      </c>
      <c r="I11" s="77"/>
      <c r="J11" s="17"/>
      <c r="K11" s="8"/>
    </row>
    <row r="12" spans="1:11" ht="30" customHeight="1">
      <c r="A12" s="9"/>
      <c r="B12" s="43" t="s">
        <v>45</v>
      </c>
      <c r="C12" s="44" t="s">
        <v>63</v>
      </c>
      <c r="D12" s="11"/>
      <c r="E12" s="44" t="s">
        <v>44</v>
      </c>
      <c r="F12" s="71">
        <v>39</v>
      </c>
      <c r="G12" s="75">
        <v>200</v>
      </c>
      <c r="H12" s="7">
        <f aca="true" t="shared" si="0" ref="H12:H21">SUM(F12*G12)</f>
        <v>7800</v>
      </c>
      <c r="I12" s="77"/>
      <c r="J12" s="17"/>
      <c r="K12" s="8"/>
    </row>
    <row r="13" spans="1:11" ht="30" customHeight="1">
      <c r="A13" s="9"/>
      <c r="B13" s="43" t="s">
        <v>46</v>
      </c>
      <c r="C13" s="44" t="s">
        <v>47</v>
      </c>
      <c r="D13" s="11"/>
      <c r="E13" s="44" t="s">
        <v>44</v>
      </c>
      <c r="F13" s="71">
        <v>70</v>
      </c>
      <c r="G13" s="75">
        <v>2800</v>
      </c>
      <c r="H13" s="7">
        <f t="shared" si="0"/>
        <v>196000</v>
      </c>
      <c r="I13" s="77" t="s">
        <v>64</v>
      </c>
      <c r="J13" s="17"/>
      <c r="K13" s="8"/>
    </row>
    <row r="14" spans="1:11" ht="30" customHeight="1">
      <c r="A14" s="9"/>
      <c r="B14" s="43" t="s">
        <v>48</v>
      </c>
      <c r="C14" s="44" t="s">
        <v>68</v>
      </c>
      <c r="D14" s="11"/>
      <c r="E14" s="44" t="s">
        <v>44</v>
      </c>
      <c r="F14" s="71">
        <v>39</v>
      </c>
      <c r="G14" s="75">
        <v>600</v>
      </c>
      <c r="H14" s="7">
        <f t="shared" si="0"/>
        <v>23400</v>
      </c>
      <c r="I14" s="77"/>
      <c r="J14" s="17"/>
      <c r="K14" s="8"/>
    </row>
    <row r="15" spans="1:11" ht="30" customHeight="1">
      <c r="A15" s="9"/>
      <c r="B15" s="45" t="s">
        <v>49</v>
      </c>
      <c r="C15" s="45" t="s">
        <v>50</v>
      </c>
      <c r="D15" s="11"/>
      <c r="E15" s="45" t="s">
        <v>51</v>
      </c>
      <c r="F15" s="72">
        <v>2</v>
      </c>
      <c r="G15" s="75">
        <v>3000</v>
      </c>
      <c r="H15" s="7">
        <f t="shared" si="0"/>
        <v>6000</v>
      </c>
      <c r="I15" s="77"/>
      <c r="J15" s="17"/>
      <c r="K15" s="8"/>
    </row>
    <row r="16" spans="1:11" ht="30" customHeight="1">
      <c r="A16" s="9"/>
      <c r="B16" s="45" t="s">
        <v>52</v>
      </c>
      <c r="C16" s="45" t="s">
        <v>53</v>
      </c>
      <c r="D16" s="11"/>
      <c r="E16" s="45" t="s">
        <v>54</v>
      </c>
      <c r="F16" s="72">
        <v>1</v>
      </c>
      <c r="G16" s="75">
        <v>5000</v>
      </c>
      <c r="H16" s="7">
        <f t="shared" si="0"/>
        <v>5000</v>
      </c>
      <c r="I16" s="77"/>
      <c r="J16" s="17"/>
      <c r="K16" s="8"/>
    </row>
    <row r="17" spans="1:11" ht="30" customHeight="1">
      <c r="A17" s="80"/>
      <c r="B17" s="45" t="s">
        <v>67</v>
      </c>
      <c r="C17" s="73" t="s">
        <v>56</v>
      </c>
      <c r="D17" s="11"/>
      <c r="E17" s="45" t="s">
        <v>54</v>
      </c>
      <c r="F17" s="72">
        <v>1</v>
      </c>
      <c r="G17" s="75">
        <v>5000</v>
      </c>
      <c r="H17" s="7">
        <f>SUM(F17*G17)</f>
        <v>5000</v>
      </c>
      <c r="I17" s="77"/>
      <c r="J17" s="17"/>
      <c r="K17" s="8"/>
    </row>
    <row r="18" spans="1:11" ht="30" customHeight="1">
      <c r="A18" s="9" t="s">
        <v>55</v>
      </c>
      <c r="B18" s="45"/>
      <c r="C18" s="11" t="s">
        <v>69</v>
      </c>
      <c r="D18" s="81"/>
      <c r="E18" s="45" t="s">
        <v>54</v>
      </c>
      <c r="F18" s="72">
        <v>1</v>
      </c>
      <c r="G18" s="82">
        <v>2000</v>
      </c>
      <c r="H18" s="82">
        <f>SUM(F18*G18)</f>
        <v>2000</v>
      </c>
      <c r="I18" s="77"/>
      <c r="J18" s="18"/>
      <c r="K18" s="8"/>
    </row>
    <row r="19" spans="1:11" ht="30" customHeight="1">
      <c r="A19" s="9" t="s">
        <v>57</v>
      </c>
      <c r="B19" s="11"/>
      <c r="C19" s="11" t="s">
        <v>58</v>
      </c>
      <c r="D19" s="5"/>
      <c r="E19" s="11" t="s">
        <v>8</v>
      </c>
      <c r="F19" s="70">
        <v>1</v>
      </c>
      <c r="G19" s="75">
        <v>1500</v>
      </c>
      <c r="H19" s="7">
        <f t="shared" si="0"/>
        <v>1500</v>
      </c>
      <c r="I19" s="78"/>
      <c r="K19" s="8"/>
    </row>
    <row r="20" spans="1:11" ht="30" customHeight="1">
      <c r="A20" s="9" t="s">
        <v>59</v>
      </c>
      <c r="B20" s="11"/>
      <c r="C20" s="11" t="s">
        <v>60</v>
      </c>
      <c r="D20" s="16"/>
      <c r="E20" s="11" t="s">
        <v>8</v>
      </c>
      <c r="F20" s="70">
        <v>1</v>
      </c>
      <c r="G20" s="75">
        <v>2000</v>
      </c>
      <c r="H20" s="7">
        <f t="shared" si="0"/>
        <v>2000</v>
      </c>
      <c r="I20" s="77"/>
      <c r="K20" s="8"/>
    </row>
    <row r="21" spans="1:11" ht="30" customHeight="1">
      <c r="A21" s="9" t="s">
        <v>61</v>
      </c>
      <c r="B21" s="11"/>
      <c r="C21" s="5" t="s">
        <v>12</v>
      </c>
      <c r="D21" s="16">
        <v>0.08</v>
      </c>
      <c r="E21" s="11" t="s">
        <v>8</v>
      </c>
      <c r="F21" s="70">
        <v>1</v>
      </c>
      <c r="G21" s="75">
        <v>21976</v>
      </c>
      <c r="H21" s="7">
        <f t="shared" si="0"/>
        <v>21976</v>
      </c>
      <c r="I21" s="77"/>
      <c r="K21" s="8"/>
    </row>
    <row r="22" spans="1:11" ht="30" customHeight="1">
      <c r="A22" s="9"/>
      <c r="B22" s="11"/>
      <c r="C22" s="5" t="s">
        <v>65</v>
      </c>
      <c r="D22" s="16"/>
      <c r="E22" s="11" t="s">
        <v>8</v>
      </c>
      <c r="F22" s="70">
        <v>1</v>
      </c>
      <c r="G22" s="75"/>
      <c r="H22" s="14">
        <f>SUM(H10:H21)</f>
        <v>302176</v>
      </c>
      <c r="I22" s="77"/>
      <c r="K22" s="8"/>
    </row>
    <row r="23" spans="1:11" ht="30" customHeight="1">
      <c r="A23" s="9" t="s">
        <v>66</v>
      </c>
      <c r="B23" s="11"/>
      <c r="C23" s="5" t="s">
        <v>62</v>
      </c>
      <c r="D23" s="16">
        <v>0.05</v>
      </c>
      <c r="E23" s="11" t="s">
        <v>8</v>
      </c>
      <c r="F23" s="70">
        <v>1</v>
      </c>
      <c r="G23" s="75"/>
      <c r="H23" s="7">
        <v>15109</v>
      </c>
      <c r="I23" s="77"/>
      <c r="K23" s="8"/>
    </row>
    <row r="24" spans="1:11" ht="30" customHeight="1">
      <c r="A24" s="74"/>
      <c r="B24" s="45"/>
      <c r="C24" s="11" t="s">
        <v>70</v>
      </c>
      <c r="D24" s="45"/>
      <c r="E24" s="11" t="s">
        <v>8</v>
      </c>
      <c r="F24" s="70">
        <v>1</v>
      </c>
      <c r="G24" s="75"/>
      <c r="H24" s="14">
        <f>SUM(H22:H23)</f>
        <v>317285</v>
      </c>
      <c r="I24" s="77"/>
      <c r="K24" s="8"/>
    </row>
    <row r="25" spans="1:11" ht="30" customHeight="1">
      <c r="A25" s="12"/>
      <c r="B25" s="5"/>
      <c r="C25" s="5"/>
      <c r="D25" s="5"/>
      <c r="E25" s="5"/>
      <c r="F25" s="13"/>
      <c r="G25" s="6"/>
      <c r="H25" s="14"/>
      <c r="I25" s="10"/>
      <c r="K25" s="8"/>
    </row>
    <row r="26" spans="1:11" ht="27" customHeight="1">
      <c r="A26" s="48" t="s">
        <v>10</v>
      </c>
      <c r="B26" s="49"/>
      <c r="C26" s="49"/>
      <c r="D26" s="49"/>
      <c r="E26" s="49"/>
      <c r="F26" s="49"/>
      <c r="G26" s="49"/>
      <c r="H26" s="49"/>
      <c r="I26" s="50"/>
      <c r="K26" s="8"/>
    </row>
    <row r="27" spans="1:11" ht="27" customHeight="1">
      <c r="A27" s="51" t="s">
        <v>11</v>
      </c>
      <c r="B27" s="83" t="s">
        <v>71</v>
      </c>
      <c r="C27" s="83"/>
      <c r="D27" s="83"/>
      <c r="E27" s="83"/>
      <c r="F27" s="83"/>
      <c r="G27" s="83"/>
      <c r="H27" s="83"/>
      <c r="I27" s="84"/>
      <c r="K27" s="8"/>
    </row>
    <row r="28" spans="1:11" ht="27" customHeight="1" thickBot="1">
      <c r="A28" s="52"/>
      <c r="B28" s="85"/>
      <c r="C28" s="85"/>
      <c r="D28" s="85"/>
      <c r="E28" s="85"/>
      <c r="F28" s="85"/>
      <c r="G28" s="85"/>
      <c r="H28" s="85"/>
      <c r="I28" s="86"/>
      <c r="K28" s="8"/>
    </row>
    <row r="29" spans="1:11" ht="81.75" customHeight="1" thickBot="1">
      <c r="A29" s="41"/>
      <c r="B29" s="42"/>
      <c r="C29" s="53"/>
      <c r="D29" s="53"/>
      <c r="E29" s="53"/>
      <c r="F29" s="53"/>
      <c r="G29" s="53"/>
      <c r="H29" s="53"/>
      <c r="I29" s="54"/>
      <c r="K29" s="8"/>
    </row>
    <row r="30" spans="1:9" ht="16.5">
      <c r="A30" s="46"/>
      <c r="B30" s="46"/>
      <c r="C30" s="46"/>
      <c r="D30" s="46"/>
      <c r="E30" s="46"/>
      <c r="F30" s="46"/>
      <c r="G30" s="46"/>
      <c r="H30" s="46"/>
      <c r="I30" s="46"/>
    </row>
  </sheetData>
  <sheetProtection/>
  <mergeCells count="13">
    <mergeCell ref="A1:I1"/>
    <mergeCell ref="A3:I3"/>
    <mergeCell ref="A9:I9"/>
    <mergeCell ref="A8:B8"/>
    <mergeCell ref="A2:I2"/>
    <mergeCell ref="A30:I30"/>
    <mergeCell ref="A4:I4"/>
    <mergeCell ref="A5:I5"/>
    <mergeCell ref="A6:I6"/>
    <mergeCell ref="A26:I26"/>
    <mergeCell ref="A27:A28"/>
    <mergeCell ref="A29:I29"/>
    <mergeCell ref="B27:I28"/>
  </mergeCells>
  <printOptions horizontalCentered="1"/>
  <pageMargins left="0.5905511811023623" right="0.3937007874015748" top="0.9055118110236221" bottom="0.90551181102362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33203125" defaultRowHeight="12.75" customHeight="1"/>
  <cols>
    <col min="1" max="1" width="36.83203125" style="20" customWidth="1"/>
    <col min="2" max="2" width="8.66015625" style="20" bestFit="1" customWidth="1"/>
    <col min="3" max="3" width="9" style="20" customWidth="1"/>
    <col min="4" max="4" width="11.5" style="20" customWidth="1"/>
    <col min="5" max="5" width="13.33203125" style="20" customWidth="1"/>
    <col min="6" max="6" width="18.66015625" style="20" customWidth="1"/>
    <col min="7" max="7" width="0" style="20" hidden="1" customWidth="1"/>
    <col min="8" max="16384" width="9.33203125" style="20" customWidth="1"/>
  </cols>
  <sheetData>
    <row r="1" spans="1:6" ht="24" customHeight="1">
      <c r="A1" s="63"/>
      <c r="B1" s="63"/>
      <c r="C1" s="63"/>
      <c r="D1" s="63"/>
      <c r="E1" s="63"/>
      <c r="F1" s="63"/>
    </row>
    <row r="2" spans="1:6" ht="25.5" customHeight="1">
      <c r="A2" s="63"/>
      <c r="B2" s="63"/>
      <c r="C2" s="63"/>
      <c r="D2" s="63"/>
      <c r="E2" s="63"/>
      <c r="F2" s="63"/>
    </row>
    <row r="3" spans="1:6" ht="8.25" customHeight="1">
      <c r="A3" s="88" t="s">
        <v>76</v>
      </c>
      <c r="B3" s="88"/>
      <c r="C3" s="88"/>
      <c r="D3" s="88"/>
      <c r="E3" s="88"/>
      <c r="F3" s="88"/>
    </row>
    <row r="4" spans="1:6" ht="15.75" customHeight="1">
      <c r="A4" s="88"/>
      <c r="B4" s="88"/>
      <c r="C4" s="88"/>
      <c r="D4" s="88"/>
      <c r="E4" s="88"/>
      <c r="F4" s="88"/>
    </row>
    <row r="5" spans="1:6" ht="15.75" customHeight="1">
      <c r="A5" s="21" t="s">
        <v>74</v>
      </c>
      <c r="B5" s="15"/>
      <c r="C5" s="15"/>
      <c r="D5" s="15"/>
      <c r="E5" s="15"/>
      <c r="F5" s="15"/>
    </row>
    <row r="6" spans="1:6" s="23" customFormat="1" ht="37.5" customHeight="1">
      <c r="A6" s="64" t="s">
        <v>21</v>
      </c>
      <c r="B6" s="64"/>
      <c r="C6" s="57" t="s">
        <v>36</v>
      </c>
      <c r="D6" s="57"/>
      <c r="E6" s="58"/>
      <c r="F6" s="58"/>
    </row>
    <row r="7" spans="1:6" s="23" customFormat="1" ht="19.5" customHeight="1">
      <c r="A7" s="24" t="s">
        <v>15</v>
      </c>
      <c r="B7" s="24" t="s">
        <v>3</v>
      </c>
      <c r="C7" s="24" t="s">
        <v>4</v>
      </c>
      <c r="D7" s="24" t="s">
        <v>5</v>
      </c>
      <c r="E7" s="24" t="s">
        <v>16</v>
      </c>
      <c r="F7" s="22" t="s">
        <v>17</v>
      </c>
    </row>
    <row r="8" spans="1:6" s="23" customFormat="1" ht="19.5" customHeight="1">
      <c r="A8" s="25" t="s">
        <v>22</v>
      </c>
      <c r="B8" s="26" t="s">
        <v>18</v>
      </c>
      <c r="C8" s="27">
        <v>1</v>
      </c>
      <c r="D8" s="28">
        <v>200</v>
      </c>
      <c r="E8" s="29">
        <f>C8*D8</f>
        <v>200</v>
      </c>
      <c r="F8" s="30"/>
    </row>
    <row r="9" spans="1:6" s="23" customFormat="1" ht="19.5" customHeight="1">
      <c r="A9" s="25" t="s">
        <v>23</v>
      </c>
      <c r="B9" s="26" t="s">
        <v>19</v>
      </c>
      <c r="C9" s="27">
        <v>1</v>
      </c>
      <c r="D9" s="28">
        <v>150</v>
      </c>
      <c r="E9" s="29">
        <f aca="true" t="shared" si="0" ref="E9:E16">C9*D9</f>
        <v>150</v>
      </c>
      <c r="F9" s="31"/>
    </row>
    <row r="10" spans="1:6" s="23" customFormat="1" ht="19.5" customHeight="1">
      <c r="A10" s="25" t="s">
        <v>24</v>
      </c>
      <c r="B10" s="26" t="s">
        <v>28</v>
      </c>
      <c r="C10" s="27">
        <v>9</v>
      </c>
      <c r="D10" s="28">
        <v>35</v>
      </c>
      <c r="E10" s="29">
        <f t="shared" si="0"/>
        <v>315</v>
      </c>
      <c r="F10" s="31"/>
    </row>
    <row r="11" spans="1:6" s="23" customFormat="1" ht="19.5" customHeight="1">
      <c r="A11" s="25" t="s">
        <v>25</v>
      </c>
      <c r="B11" s="26" t="s">
        <v>29</v>
      </c>
      <c r="C11" s="40">
        <v>2.2</v>
      </c>
      <c r="D11" s="28">
        <v>350</v>
      </c>
      <c r="E11" s="29">
        <f t="shared" si="0"/>
        <v>770.0000000000001</v>
      </c>
      <c r="F11" s="31"/>
    </row>
    <row r="12" spans="1:6" s="23" customFormat="1" ht="19.5" customHeight="1">
      <c r="A12" s="25" t="s">
        <v>26</v>
      </c>
      <c r="B12" s="26" t="s">
        <v>30</v>
      </c>
      <c r="C12" s="40">
        <v>0.3</v>
      </c>
      <c r="D12" s="28">
        <v>2000</v>
      </c>
      <c r="E12" s="29">
        <f t="shared" si="0"/>
        <v>600</v>
      </c>
      <c r="F12" s="31"/>
    </row>
    <row r="13" spans="1:6" s="23" customFormat="1" ht="19.5" customHeight="1">
      <c r="A13" s="32" t="s">
        <v>38</v>
      </c>
      <c r="B13" s="33" t="s">
        <v>31</v>
      </c>
      <c r="C13" s="40">
        <v>0.5</v>
      </c>
      <c r="D13" s="28">
        <v>200</v>
      </c>
      <c r="E13" s="29">
        <f t="shared" si="0"/>
        <v>100</v>
      </c>
      <c r="F13" s="32"/>
    </row>
    <row r="14" spans="1:6" s="23" customFormat="1" ht="19.5" customHeight="1">
      <c r="A14" s="34" t="s">
        <v>77</v>
      </c>
      <c r="B14" s="35" t="s">
        <v>32</v>
      </c>
      <c r="C14" s="27">
        <v>20</v>
      </c>
      <c r="D14" s="28">
        <v>10</v>
      </c>
      <c r="E14" s="29">
        <v>0</v>
      </c>
      <c r="F14" s="32" t="s">
        <v>78</v>
      </c>
    </row>
    <row r="15" spans="1:6" s="23" customFormat="1" ht="19.5" customHeight="1">
      <c r="A15" s="34" t="s">
        <v>27</v>
      </c>
      <c r="B15" s="35" t="s">
        <v>20</v>
      </c>
      <c r="C15" s="27">
        <v>1</v>
      </c>
      <c r="D15" s="28">
        <v>600</v>
      </c>
      <c r="E15" s="29">
        <f t="shared" si="0"/>
        <v>600</v>
      </c>
      <c r="F15" s="32"/>
    </row>
    <row r="16" spans="1:6" s="23" customFormat="1" ht="19.5" customHeight="1">
      <c r="A16" s="34" t="s">
        <v>35</v>
      </c>
      <c r="B16" s="35" t="s">
        <v>33</v>
      </c>
      <c r="C16" s="27">
        <v>1</v>
      </c>
      <c r="D16" s="28">
        <v>65</v>
      </c>
      <c r="E16" s="29">
        <f t="shared" si="0"/>
        <v>65</v>
      </c>
      <c r="F16" s="38"/>
    </row>
    <row r="17" spans="1:6" s="23" customFormat="1" ht="19.5" customHeight="1">
      <c r="A17" s="34" t="s">
        <v>34</v>
      </c>
      <c r="B17" s="35"/>
      <c r="C17" s="36"/>
      <c r="D17" s="37"/>
      <c r="E17" s="29">
        <f>SUM(E8:E16)</f>
        <v>2800</v>
      </c>
      <c r="F17" s="38"/>
    </row>
    <row r="18" spans="1:6" s="23" customFormat="1" ht="19.5" customHeight="1">
      <c r="A18" s="32"/>
      <c r="B18" s="32"/>
      <c r="C18" s="32"/>
      <c r="D18" s="32"/>
      <c r="E18" s="39"/>
      <c r="F18" s="32"/>
    </row>
    <row r="19" spans="1:6" s="23" customFormat="1" ht="19.5" customHeight="1">
      <c r="A19" s="34"/>
      <c r="B19" s="34"/>
      <c r="C19" s="32"/>
      <c r="D19" s="32"/>
      <c r="E19" s="32"/>
      <c r="F19" s="32"/>
    </row>
    <row r="20" spans="1:6" s="23" customFormat="1" ht="19.5" customHeight="1">
      <c r="A20" s="59"/>
      <c r="B20" s="59"/>
      <c r="C20" s="60" t="s">
        <v>37</v>
      </c>
      <c r="D20" s="61"/>
      <c r="E20" s="62">
        <f>E17</f>
        <v>2800</v>
      </c>
      <c r="F20" s="62"/>
    </row>
    <row r="21" spans="1:6" s="23" customFormat="1" ht="19.5" customHeight="1">
      <c r="A21" s="59"/>
      <c r="B21" s="59"/>
      <c r="C21" s="60"/>
      <c r="D21" s="61"/>
      <c r="E21" s="62"/>
      <c r="F21" s="62"/>
    </row>
    <row r="22" s="23" customFormat="1" ht="12.75" customHeight="1"/>
    <row r="23" s="23" customFormat="1" ht="12.75" customHeight="1"/>
    <row r="24" s="23" customFormat="1" ht="12.75" customHeight="1"/>
    <row r="25" s="23" customFormat="1" ht="12.75" customHeight="1"/>
    <row r="26" s="23" customFormat="1" ht="12.75" customHeight="1"/>
    <row r="27" s="23" customFormat="1" ht="12.75" customHeight="1"/>
    <row r="28" s="23" customFormat="1" ht="12.75" customHeight="1"/>
    <row r="29" s="23" customFormat="1" ht="12.75" customHeight="1"/>
    <row r="30" s="23" customFormat="1" ht="12.75" customHeight="1"/>
    <row r="31" s="23" customFormat="1" ht="12.75" customHeight="1"/>
    <row r="32" s="23" customFormat="1" ht="12.75" customHeight="1"/>
    <row r="33" s="23" customFormat="1" ht="12.75" customHeight="1"/>
    <row r="34" s="23" customFormat="1" ht="12.75" customHeight="1"/>
    <row r="35" s="23" customFormat="1" ht="12.75" customHeight="1"/>
    <row r="36" s="23" customFormat="1" ht="12.75" customHeight="1"/>
    <row r="37" s="23" customFormat="1" ht="12.75" customHeight="1"/>
    <row r="38" s="23" customFormat="1" ht="12.75" customHeight="1"/>
    <row r="39" s="23" customFormat="1" ht="12.75" customHeight="1"/>
    <row r="40" s="23" customFormat="1" ht="12.75" customHeight="1"/>
    <row r="41" s="23" customFormat="1" ht="12.75" customHeight="1"/>
    <row r="42" s="23" customFormat="1" ht="12.75" customHeight="1"/>
    <row r="43" s="23" customFormat="1" ht="12.75" customHeight="1"/>
    <row r="44" s="23" customFormat="1" ht="12.75" customHeight="1"/>
  </sheetData>
  <sheetProtection/>
  <mergeCells count="11">
    <mergeCell ref="A1:F1"/>
    <mergeCell ref="A2:F2"/>
    <mergeCell ref="A3:F4"/>
    <mergeCell ref="C6:D6"/>
    <mergeCell ref="E6:F6"/>
    <mergeCell ref="A20:B20"/>
    <mergeCell ref="C20:D21"/>
    <mergeCell ref="E20:E21"/>
    <mergeCell ref="F20:F21"/>
    <mergeCell ref="A21:B21"/>
    <mergeCell ref="A6:B6"/>
  </mergeCells>
  <printOptions horizontalCentered="1"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con1</dc:creator>
  <cp:keywords/>
  <dc:description/>
  <cp:lastModifiedBy>User</cp:lastModifiedBy>
  <cp:lastPrinted>2013-03-04T01:53:13Z</cp:lastPrinted>
  <dcterms:created xsi:type="dcterms:W3CDTF">2011-12-19T08:06:36Z</dcterms:created>
  <dcterms:modified xsi:type="dcterms:W3CDTF">2013-03-04T01:58:47Z</dcterms:modified>
  <cp:category/>
  <cp:version/>
  <cp:contentType/>
  <cp:contentStatus/>
</cp:coreProperties>
</file>