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705" yWindow="-285" windowWidth="7650" windowHeight="7725" activeTab="1"/>
  </bookViews>
  <sheets>
    <sheet name="Sheet1" sheetId="1" r:id="rId1"/>
    <sheet name="Sheet1 (2)" sheetId="2" r:id="rId2"/>
  </sheets>
  <definedNames>
    <definedName name="_xlnm.Print_Titles" localSheetId="0">Sheet1!$3:$3</definedName>
    <definedName name="_xlnm.Print_Titles" localSheetId="1">'Sheet1 (2)'!$3:$3</definedName>
  </definedNames>
  <calcPr calcId="145621"/>
</workbook>
</file>

<file path=xl/calcChain.xml><?xml version="1.0" encoding="utf-8"?>
<calcChain xmlns="http://schemas.openxmlformats.org/spreadsheetml/2006/main">
  <c r="L12" i="2" l="1"/>
  <c r="L11" i="2"/>
  <c r="L10" i="2"/>
  <c r="L9" i="2"/>
  <c r="L8" i="2"/>
  <c r="L7" i="2"/>
  <c r="L6" i="2"/>
  <c r="L5" i="2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F15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G14" i="1"/>
  <c r="H14" i="1"/>
  <c r="I14" i="1"/>
  <c r="J14" i="1"/>
  <c r="K14" i="1"/>
  <c r="L14" i="1"/>
  <c r="M14" i="1"/>
  <c r="N14" i="1"/>
  <c r="O14" i="1"/>
  <c r="P14" i="1"/>
  <c r="Q14" i="1"/>
  <c r="F14" i="1"/>
  <c r="BZ7" i="1"/>
  <c r="CA7" i="1" s="1"/>
  <c r="BZ8" i="1"/>
  <c r="CA8" i="1" s="1"/>
  <c r="BZ9" i="1"/>
  <c r="CA9" i="1" s="1"/>
  <c r="BZ10" i="1"/>
  <c r="CA10" i="1"/>
  <c r="BZ11" i="1"/>
  <c r="CA11" i="1" s="1"/>
  <c r="BZ6" i="1"/>
  <c r="CA6" i="1" s="1"/>
  <c r="BZ12" i="1"/>
  <c r="CA12" i="1" s="1"/>
  <c r="BZ13" i="1"/>
  <c r="CA13" i="1" s="1"/>
  <c r="F16" i="1" l="1"/>
</calcChain>
</file>

<file path=xl/sharedStrings.xml><?xml version="1.0" encoding="utf-8"?>
<sst xmlns="http://schemas.openxmlformats.org/spreadsheetml/2006/main" count="167" uniqueCount="66">
  <si>
    <t>財物名稱</t>
  </si>
  <si>
    <t>單位</t>
  </si>
  <si>
    <t>農藝研究室</t>
    <phoneticPr fontId="1" type="noConversion"/>
  </si>
  <si>
    <t>廠牌、規格、容量等</t>
    <phoneticPr fontId="1" type="noConversion"/>
  </si>
  <si>
    <t>高雄區農業改良場</t>
    <phoneticPr fontId="1" type="noConversion"/>
  </si>
  <si>
    <t>單價</t>
    <phoneticPr fontId="1" type="noConversion"/>
  </si>
  <si>
    <t>金額總計</t>
    <phoneticPr fontId="1" type="noConversion"/>
  </si>
  <si>
    <t>瓶</t>
    <phoneticPr fontId="1" type="noConversion"/>
  </si>
  <si>
    <t>罐</t>
    <phoneticPr fontId="1" type="noConversion"/>
  </si>
  <si>
    <t>包</t>
    <phoneticPr fontId="1" type="noConversion"/>
  </si>
  <si>
    <t xml:space="preserve"> 1,500cc</t>
    <phoneticPr fontId="1" type="noConversion"/>
  </si>
  <si>
    <t>3,000cc</t>
    <phoneticPr fontId="1" type="noConversion"/>
  </si>
  <si>
    <t>1,000cc</t>
    <phoneticPr fontId="1" type="noConversion"/>
  </si>
  <si>
    <t>3kg</t>
    <phoneticPr fontId="1" type="noConversion"/>
  </si>
  <si>
    <t>13.5%固殺草溶液
(百試達)</t>
    <phoneticPr fontId="1" type="noConversion"/>
  </si>
  <si>
    <t>41% 嘉磷塞溶液
(年年春)</t>
    <phoneticPr fontId="1" type="noConversion"/>
  </si>
  <si>
    <t>34%施得圃乳劑</t>
    <phoneticPr fontId="1" type="noConversion"/>
  </si>
  <si>
    <t>10%百速隆片劑         (免草繁)</t>
    <phoneticPr fontId="1" type="noConversion"/>
  </si>
  <si>
    <t>5%丁基拉草粒劑</t>
    <phoneticPr fontId="1" type="noConversion"/>
  </si>
  <si>
    <t>18.02%固殺草溶液</t>
    <phoneticPr fontId="1" type="noConversion"/>
  </si>
  <si>
    <t>35g</t>
    <phoneticPr fontId="1" type="noConversion"/>
  </si>
  <si>
    <t>包</t>
    <phoneticPr fontId="1" type="noConversion"/>
  </si>
  <si>
    <t>3,000cc</t>
    <phoneticPr fontId="1" type="noConversion"/>
  </si>
  <si>
    <t xml:space="preserve">24％巴拉刈溶液
</t>
    <phoneticPr fontId="1" type="noConversion"/>
  </si>
  <si>
    <t>各課室數量合計</t>
    <phoneticPr fontId="1" type="noConversion"/>
  </si>
  <si>
    <t>1月</t>
    <phoneticPr fontId="1" type="noConversion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</si>
  <si>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</si>
  <si>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</si>
  <si>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</si>
  <si>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</si>
  <si>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</si>
  <si>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</si>
  <si>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</si>
  <si>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</si>
  <si>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</si>
  <si>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</si>
  <si>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  <phoneticPr fontId="1" type="noConversion"/>
  </si>
  <si>
    <t>果樹研究室</t>
    <phoneticPr fontId="1" type="noConversion"/>
  </si>
  <si>
    <t>花卉研究室</t>
    <phoneticPr fontId="1" type="noConversion"/>
  </si>
  <si>
    <t>植保研究室</t>
    <phoneticPr fontId="1" type="noConversion"/>
  </si>
  <si>
    <t>土肥研究室</t>
    <phoneticPr fontId="1" type="noConversion"/>
  </si>
  <si>
    <t>數量合計</t>
    <phoneticPr fontId="1" type="noConversion"/>
  </si>
  <si>
    <t>金額小計</t>
    <phoneticPr fontId="1" type="noConversion"/>
  </si>
  <si>
    <t>送貨月份:</t>
    <phoneticPr fontId="1" type="noConversion"/>
  </si>
  <si>
    <t>各課室各期數量合計</t>
    <phoneticPr fontId="1" type="noConversion"/>
  </si>
  <si>
    <t xml:space="preserve">註: </t>
    <phoneticPr fontId="1" type="noConversion"/>
  </si>
  <si>
    <t>1.除草劑須為正廠出品,保存期限於交貨是日起算，須達一年以上</t>
    <phoneticPr fontId="1" type="noConversion"/>
  </si>
  <si>
    <t>2.如確有必要新增物品，請增列於清單中並詳列規格(以紅色字體表示)，且確認所列物品名稱及規格現有市售商品可提供</t>
    <phoneticPr fontId="1" type="noConversion"/>
  </si>
  <si>
    <t>旗南分場</t>
    <phoneticPr fontId="1" type="noConversion"/>
  </si>
  <si>
    <r>
      <t>105年</t>
    </r>
    <r>
      <rPr>
        <b/>
        <u/>
        <sz val="16"/>
        <color indexed="10"/>
        <rFont val="標楷體"/>
        <family val="4"/>
        <charset val="136"/>
      </rPr>
      <t>除草劑一批</t>
    </r>
    <r>
      <rPr>
        <b/>
        <sz val="16"/>
        <color indexed="8"/>
        <rFont val="標楷體"/>
        <family val="4"/>
        <charset val="136"/>
      </rPr>
      <t>各單位需求月份及單價分析表</t>
    </r>
    <phoneticPr fontId="1" type="noConversion"/>
  </si>
  <si>
    <t>編號</t>
    <phoneticPr fontId="1" type="noConversion"/>
  </si>
  <si>
    <t>瓶</t>
    <phoneticPr fontId="1" type="noConversion"/>
  </si>
  <si>
    <t>500cc</t>
    <phoneticPr fontId="1" type="noConversion"/>
  </si>
  <si>
    <t>23.1%依滅草(總清)</t>
    <phoneticPr fontId="1" type="noConversion"/>
  </si>
  <si>
    <t xml:space="preserve">註: </t>
  </si>
  <si>
    <t>高雄區農業改良場</t>
    <phoneticPr fontId="1" type="noConversion"/>
  </si>
  <si>
    <t>金額小計(元)</t>
    <phoneticPr fontId="1" type="noConversion"/>
  </si>
  <si>
    <r>
      <t xml:space="preserve"> 105年</t>
    </r>
    <r>
      <rPr>
        <b/>
        <u/>
        <sz val="20"/>
        <color indexed="10"/>
        <rFont val="標楷體"/>
        <family val="4"/>
        <charset val="136"/>
      </rPr>
      <t>除草劑資材一批</t>
    </r>
    <r>
      <rPr>
        <b/>
        <sz val="20"/>
        <color indexed="8"/>
        <rFont val="標楷體"/>
        <family val="4"/>
        <charset val="136"/>
      </rPr>
      <t>各單位需求數量及單價分析表</t>
    </r>
    <phoneticPr fontId="1" type="noConversion"/>
  </si>
  <si>
    <t>送貨批數:1批，1月份</t>
    <phoneticPr fontId="1" type="noConversion"/>
  </si>
  <si>
    <t>除草劑須為正廠出品,保存期限於交貨是日起算，須達一年以上</t>
    <phoneticPr fontId="1" type="noConversion"/>
  </si>
  <si>
    <t>投標廠商：</t>
  </si>
  <si>
    <t xml:space="preserve">                                                 </t>
  </si>
  <si>
    <t>印</t>
  </si>
  <si>
    <t xml:space="preserve">                                            </t>
  </si>
  <si>
    <t xml:space="preserve">負責人姓名：  </t>
  </si>
  <si>
    <t>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</si>
</sst>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22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name val="細明體"/>
      <family val="3"/>
      <charset val="136"/>
    </font>
    <font>
      <sz val="16"/>
      <color indexed="8"/>
      <name val="標楷體"/>
      <family val="4"/>
      <charset val="136"/>
    </font>
    <font>
      <b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10"/>
      <name val="標楷體"/>
      <family val="4"/>
      <charset val="136"/>
    </font>
    <font>
      <sz val="14"/>
      <name val="新細明體"/>
      <family val="1"/>
      <charset val="136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14"/>
      <name val="標楷體"/>
      <family val="4"/>
      <charset val="136"/>
    </font>
    <font>
      <sz val="14"/>
      <color indexed="10"/>
      <name val="標楷體"/>
      <family val="4"/>
      <charset val="136"/>
    </font>
    <font>
      <sz val="14"/>
      <color indexed="10"/>
      <name val="新細明體"/>
      <family val="1"/>
      <charset val="136"/>
    </font>
    <font>
      <b/>
      <u/>
      <sz val="16"/>
      <color indexed="10"/>
      <name val="標楷體"/>
      <family val="4"/>
      <charset val="136"/>
    </font>
    <font>
      <b/>
      <sz val="14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b/>
      <sz val="20"/>
      <color indexed="8"/>
      <name val="標楷體"/>
      <family val="4"/>
      <charset val="136"/>
    </font>
    <font>
      <sz val="20"/>
      <name val="新細明體"/>
      <family val="1"/>
      <charset val="136"/>
    </font>
    <font>
      <b/>
      <u/>
      <sz val="20"/>
      <color indexed="10"/>
      <name val="標楷體"/>
      <family val="4"/>
      <charset val="136"/>
    </font>
    <font>
      <sz val="13"/>
      <name val="標楷體"/>
      <family val="4"/>
      <charset val="136"/>
    </font>
    <font>
      <b/>
      <sz val="12"/>
      <color indexed="8"/>
      <name val="標楷體"/>
      <family val="4"/>
      <charset val="136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1" fontId="3" fillId="0" borderId="0"/>
  </cellStyleXfs>
  <cellXfs count="101">
    <xf numFmtId="0" fontId="0" fillId="0" borderId="0" xfId="0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1" applyNumberFormat="1" applyFont="1" applyBorder="1" applyAlignment="1" applyProtection="1">
      <alignment horizontal="center" vertical="center"/>
    </xf>
    <xf numFmtId="176" fontId="4" fillId="0" borderId="0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176" fontId="9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1" xfId="1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1" xfId="1" applyNumberFormat="1" applyFont="1" applyBorder="1" applyAlignment="1" applyProtection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20" fillId="0" borderId="12" xfId="0" applyNumberFormat="1" applyFont="1" applyFill="1" applyBorder="1" applyAlignment="1">
      <alignment horizontal="center" vertical="center" wrapText="1"/>
    </xf>
    <xf numFmtId="176" fontId="11" fillId="0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/>
    </xf>
    <xf numFmtId="0" fontId="21" fillId="7" borderId="0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176" fontId="6" fillId="5" borderId="12" xfId="0" applyNumberFormat="1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176" fontId="6" fillId="0" borderId="12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Alignment="1">
      <alignment vertical="top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76" fontId="6" fillId="2" borderId="12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Border="1" applyAlignment="1">
      <alignment horizontal="left" vertical="top" wrapText="1"/>
    </xf>
    <xf numFmtId="0" fontId="8" fillId="0" borderId="0" xfId="0" applyFont="1" applyAlignment="1">
      <alignment vertical="top"/>
    </xf>
    <xf numFmtId="176" fontId="2" fillId="0" borderId="15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6" fillId="3" borderId="12" xfId="0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76" fontId="6" fillId="4" borderId="12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76" fontId="6" fillId="6" borderId="12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255"/>
    </xf>
    <xf numFmtId="0" fontId="0" fillId="0" borderId="1" xfId="0" applyBorder="1" applyAlignment="1">
      <alignment vertical="center" textRotation="255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0" fontId="21" fillId="7" borderId="0" xfId="0" applyFont="1" applyFill="1" applyBorder="1" applyAlignment="1">
      <alignment horizontal="left" vertical="top" wrapText="1"/>
    </xf>
    <xf numFmtId="0" fontId="0" fillId="7" borderId="0" xfId="0" applyFill="1" applyAlignment="1">
      <alignment vertical="top"/>
    </xf>
    <xf numFmtId="176" fontId="17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176" fontId="20" fillId="0" borderId="4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textRotation="255"/>
    </xf>
    <xf numFmtId="0" fontId="0" fillId="0" borderId="10" xfId="0" applyFont="1" applyFill="1" applyBorder="1" applyAlignment="1">
      <alignment vertical="center" textRotation="255"/>
    </xf>
    <xf numFmtId="176" fontId="11" fillId="0" borderId="8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</cellXfs>
  <cellStyles count="2">
    <cellStyle name="一般" xfId="0" builtinId="0"/>
    <cellStyle name="一般_Sheet1" xfId="1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508000</xdr:colOff>
      <xdr:row>14</xdr:row>
      <xdr:rowOff>222250</xdr:rowOff>
    </xdr:from>
    <xdr:to>
      <xdr:col>5</xdr:col>
      <xdr:colOff>444500</xdr:colOff>
      <xdr:row>15</xdr:row>
      <xdr:rowOff>391584</xdr:rowOff>
    </xdr:to>
    <xdr:sp macro="" textlink="">
      <xdr:nvSpPr>
        <xdr:cNvPr id="3" name="矩形 2"/>
        <xdr:cNvSpPr/>
      </xdr:nvSpPr>
      <xdr:spPr>
        <a:xfrm>
          <a:off x="3937000" y="6032500"/>
          <a:ext cx="486833" cy="412751"/>
        </a:xfrm>
        <a:prstGeom prst="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4</xdr:col>
      <xdr:colOff>508001</xdr:colOff>
      <xdr:row>17</xdr:row>
      <xdr:rowOff>285750</xdr:rowOff>
    </xdr:from>
    <xdr:to>
      <xdr:col>5</xdr:col>
      <xdr:colOff>465668</xdr:colOff>
      <xdr:row>18</xdr:row>
      <xdr:rowOff>338666</xdr:rowOff>
    </xdr:to>
    <xdr:sp macro="" textlink="">
      <xdr:nvSpPr>
        <xdr:cNvPr id="4" name="矩形 3"/>
        <xdr:cNvSpPr/>
      </xdr:nvSpPr>
      <xdr:spPr>
        <a:xfrm>
          <a:off x="3937001" y="6985000"/>
          <a:ext cx="508000" cy="455083"/>
        </a:xfrm>
        <a:prstGeom prst="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0"/>
  <sheetViews>
    <sheetView zoomScale="90" workbookViewId="0">
      <pane xSplit="5" ySplit="3" topLeftCell="F4" activePane="bottomRight" state="frozen"/>
      <selection pane="topRight" activeCell="E1" sqref="E1"/>
      <selection pane="bottomLeft" activeCell="A4" sqref="A4"/>
      <selection pane="bottomRight" activeCell="F6" sqref="F6"/>
    </sheetView>
  </sheetViews>
  <sheetFormatPr defaultColWidth="9" defaultRowHeight="16.5" x14ac:dyDescent="0.25"/>
  <cols>
    <col min="1" max="1" width="4.5" style="1" customWidth="1"/>
    <col min="2" max="2" width="19.125" style="2" customWidth="1"/>
    <col min="3" max="3" width="19.25" style="2" customWidth="1"/>
    <col min="4" max="4" width="6" style="2" customWidth="1"/>
    <col min="5" max="5" width="7.25" style="1" customWidth="1"/>
    <col min="6" max="77" width="5.25" style="1" customWidth="1"/>
    <col min="78" max="16384" width="9" style="1"/>
  </cols>
  <sheetData>
    <row r="1" spans="1:79" ht="24.95" customHeight="1" x14ac:dyDescent="0.25">
      <c r="B1" s="78" t="s">
        <v>4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9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9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9"/>
      <c r="BW1" s="6"/>
      <c r="BX1" s="6"/>
      <c r="BY1" s="6"/>
    </row>
    <row r="2" spans="1:79" ht="24.95" customHeight="1" thickBot="1" x14ac:dyDescent="0.3">
      <c r="B2" s="78" t="s">
        <v>49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9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9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9"/>
      <c r="BW2" s="6"/>
      <c r="BX2" s="6"/>
      <c r="BY2" s="6"/>
    </row>
    <row r="3" spans="1:79" ht="39.75" customHeight="1" x14ac:dyDescent="0.25">
      <c r="A3" s="82" t="s">
        <v>50</v>
      </c>
      <c r="B3" s="51" t="s">
        <v>0</v>
      </c>
      <c r="C3" s="54" t="s">
        <v>3</v>
      </c>
      <c r="D3" s="54" t="s">
        <v>1</v>
      </c>
      <c r="E3" s="54" t="s">
        <v>5</v>
      </c>
      <c r="F3" s="79" t="s">
        <v>2</v>
      </c>
      <c r="G3" s="80"/>
      <c r="H3" s="80"/>
      <c r="I3" s="80"/>
      <c r="J3" s="80"/>
      <c r="K3" s="80"/>
      <c r="L3" s="80"/>
      <c r="M3" s="80"/>
      <c r="N3" s="80"/>
      <c r="O3" s="80"/>
      <c r="P3" s="80"/>
      <c r="Q3" s="81"/>
      <c r="R3" s="60" t="s">
        <v>37</v>
      </c>
      <c r="S3" s="61"/>
      <c r="T3" s="61"/>
      <c r="U3" s="61"/>
      <c r="V3" s="61"/>
      <c r="W3" s="61"/>
      <c r="X3" s="61"/>
      <c r="Y3" s="61"/>
      <c r="Z3" s="61"/>
      <c r="AA3" s="61"/>
      <c r="AB3" s="61"/>
      <c r="AC3" s="62"/>
      <c r="AD3" s="72" t="s">
        <v>38</v>
      </c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4"/>
      <c r="AP3" s="75" t="s">
        <v>39</v>
      </c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7"/>
      <c r="BB3" s="37" t="s">
        <v>40</v>
      </c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9"/>
      <c r="BN3" s="40" t="s">
        <v>48</v>
      </c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2"/>
      <c r="BZ3" s="63" t="s">
        <v>41</v>
      </c>
      <c r="CA3" s="66" t="s">
        <v>42</v>
      </c>
    </row>
    <row r="4" spans="1:79" ht="24.95" customHeight="1" x14ac:dyDescent="0.25">
      <c r="A4" s="83"/>
      <c r="B4" s="52"/>
      <c r="C4" s="55"/>
      <c r="D4" s="55"/>
      <c r="E4" s="55"/>
      <c r="F4" s="57" t="s">
        <v>43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9"/>
      <c r="BZ4" s="64"/>
      <c r="CA4" s="67"/>
    </row>
    <row r="5" spans="1:79" ht="24.95" customHeight="1" x14ac:dyDescent="0.25">
      <c r="A5" s="83"/>
      <c r="B5" s="53"/>
      <c r="C5" s="56"/>
      <c r="D5" s="56"/>
      <c r="E5" s="56"/>
      <c r="F5" s="17" t="s">
        <v>25</v>
      </c>
      <c r="G5" s="17" t="s">
        <v>36</v>
      </c>
      <c r="H5" s="17" t="s">
        <v>26</v>
      </c>
      <c r="I5" s="17" t="s">
        <v>27</v>
      </c>
      <c r="J5" s="17" t="s">
        <v>28</v>
      </c>
      <c r="K5" s="17" t="s">
        <v>29</v>
      </c>
      <c r="L5" s="17" t="s">
        <v>30</v>
      </c>
      <c r="M5" s="17" t="s">
        <v>31</v>
      </c>
      <c r="N5" s="17" t="s">
        <v>32</v>
      </c>
      <c r="O5" s="17" t="s">
        <v>33</v>
      </c>
      <c r="P5" s="17" t="s">
        <v>34</v>
      </c>
      <c r="Q5" s="17" t="s">
        <v>35</v>
      </c>
      <c r="R5" s="17" t="s">
        <v>25</v>
      </c>
      <c r="S5" s="17" t="s">
        <v>36</v>
      </c>
      <c r="T5" s="17" t="s">
        <v>26</v>
      </c>
      <c r="U5" s="17" t="s">
        <v>27</v>
      </c>
      <c r="V5" s="17" t="s">
        <v>28</v>
      </c>
      <c r="W5" s="17" t="s">
        <v>29</v>
      </c>
      <c r="X5" s="17" t="s">
        <v>30</v>
      </c>
      <c r="Y5" s="17" t="s">
        <v>31</v>
      </c>
      <c r="Z5" s="17" t="s">
        <v>32</v>
      </c>
      <c r="AA5" s="17" t="s">
        <v>33</v>
      </c>
      <c r="AB5" s="17" t="s">
        <v>34</v>
      </c>
      <c r="AC5" s="17" t="s">
        <v>35</v>
      </c>
      <c r="AD5" s="17" t="s">
        <v>25</v>
      </c>
      <c r="AE5" s="17" t="s">
        <v>36</v>
      </c>
      <c r="AF5" s="17" t="s">
        <v>26</v>
      </c>
      <c r="AG5" s="17" t="s">
        <v>27</v>
      </c>
      <c r="AH5" s="17" t="s">
        <v>28</v>
      </c>
      <c r="AI5" s="17" t="s">
        <v>29</v>
      </c>
      <c r="AJ5" s="17" t="s">
        <v>30</v>
      </c>
      <c r="AK5" s="17" t="s">
        <v>31</v>
      </c>
      <c r="AL5" s="17" t="s">
        <v>32</v>
      </c>
      <c r="AM5" s="17" t="s">
        <v>33</v>
      </c>
      <c r="AN5" s="17" t="s">
        <v>34</v>
      </c>
      <c r="AO5" s="17" t="s">
        <v>35</v>
      </c>
      <c r="AP5" s="17" t="s">
        <v>25</v>
      </c>
      <c r="AQ5" s="17" t="s">
        <v>36</v>
      </c>
      <c r="AR5" s="17" t="s">
        <v>26</v>
      </c>
      <c r="AS5" s="17" t="s">
        <v>27</v>
      </c>
      <c r="AT5" s="17" t="s">
        <v>28</v>
      </c>
      <c r="AU5" s="17" t="s">
        <v>29</v>
      </c>
      <c r="AV5" s="17" t="s">
        <v>30</v>
      </c>
      <c r="AW5" s="17" t="s">
        <v>31</v>
      </c>
      <c r="AX5" s="17" t="s">
        <v>32</v>
      </c>
      <c r="AY5" s="17" t="s">
        <v>33</v>
      </c>
      <c r="AZ5" s="17" t="s">
        <v>34</v>
      </c>
      <c r="BA5" s="17" t="s">
        <v>35</v>
      </c>
      <c r="BB5" s="17" t="s">
        <v>25</v>
      </c>
      <c r="BC5" s="17" t="s">
        <v>36</v>
      </c>
      <c r="BD5" s="17" t="s">
        <v>26</v>
      </c>
      <c r="BE5" s="17" t="s">
        <v>27</v>
      </c>
      <c r="BF5" s="17" t="s">
        <v>28</v>
      </c>
      <c r="BG5" s="17" t="s">
        <v>29</v>
      </c>
      <c r="BH5" s="17" t="s">
        <v>30</v>
      </c>
      <c r="BI5" s="17" t="s">
        <v>31</v>
      </c>
      <c r="BJ5" s="17" t="s">
        <v>32</v>
      </c>
      <c r="BK5" s="17" t="s">
        <v>33</v>
      </c>
      <c r="BL5" s="17" t="s">
        <v>34</v>
      </c>
      <c r="BM5" s="17" t="s">
        <v>35</v>
      </c>
      <c r="BN5" s="17" t="s">
        <v>25</v>
      </c>
      <c r="BO5" s="17" t="s">
        <v>36</v>
      </c>
      <c r="BP5" s="17" t="s">
        <v>26</v>
      </c>
      <c r="BQ5" s="17" t="s">
        <v>27</v>
      </c>
      <c r="BR5" s="17" t="s">
        <v>28</v>
      </c>
      <c r="BS5" s="17" t="s">
        <v>29</v>
      </c>
      <c r="BT5" s="17" t="s">
        <v>30</v>
      </c>
      <c r="BU5" s="17" t="s">
        <v>31</v>
      </c>
      <c r="BV5" s="17" t="s">
        <v>32</v>
      </c>
      <c r="BW5" s="17" t="s">
        <v>33</v>
      </c>
      <c r="BX5" s="17" t="s">
        <v>34</v>
      </c>
      <c r="BY5" s="17" t="s">
        <v>35</v>
      </c>
      <c r="BZ5" s="65"/>
      <c r="CA5" s="67"/>
    </row>
    <row r="6" spans="1:79" s="3" customFormat="1" ht="35.1" customHeight="1" x14ac:dyDescent="0.25">
      <c r="A6" s="13">
        <v>1</v>
      </c>
      <c r="B6" s="18" t="s">
        <v>14</v>
      </c>
      <c r="C6" s="16" t="s">
        <v>10</v>
      </c>
      <c r="D6" s="4" t="s">
        <v>7</v>
      </c>
      <c r="E6" s="11">
        <v>850</v>
      </c>
      <c r="F6" s="7"/>
      <c r="G6" s="7"/>
      <c r="H6" s="7"/>
      <c r="I6" s="7"/>
      <c r="J6" s="7">
        <v>20</v>
      </c>
      <c r="K6" s="7"/>
      <c r="L6" s="7"/>
      <c r="M6" s="7">
        <v>20</v>
      </c>
      <c r="N6" s="7"/>
      <c r="O6" s="7"/>
      <c r="P6" s="7"/>
      <c r="Q6" s="7"/>
      <c r="R6" s="7">
        <v>29</v>
      </c>
      <c r="S6" s="7"/>
      <c r="T6" s="7"/>
      <c r="U6" s="7"/>
      <c r="V6" s="7"/>
      <c r="W6" s="7"/>
      <c r="X6" s="7">
        <v>15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>
        <v>36</v>
      </c>
      <c r="AS6" s="7"/>
      <c r="AT6" s="7"/>
      <c r="AU6" s="7"/>
      <c r="AV6" s="7"/>
      <c r="AW6" s="7"/>
      <c r="AX6" s="7"/>
      <c r="AY6" s="7"/>
      <c r="AZ6" s="7"/>
      <c r="BA6" s="7"/>
      <c r="BB6" s="7"/>
      <c r="BC6" s="7">
        <v>24</v>
      </c>
      <c r="BD6" s="7"/>
      <c r="BE6" s="7"/>
      <c r="BF6" s="7"/>
      <c r="BG6" s="7"/>
      <c r="BH6" s="7"/>
      <c r="BI6" s="7"/>
      <c r="BJ6" s="7"/>
      <c r="BK6" s="7"/>
      <c r="BL6" s="7"/>
      <c r="BM6" s="7"/>
      <c r="BN6" s="7">
        <v>45</v>
      </c>
      <c r="BO6" s="7"/>
      <c r="BP6" s="7"/>
      <c r="BQ6" s="7">
        <v>20</v>
      </c>
      <c r="BR6" s="7"/>
      <c r="BS6" s="7"/>
      <c r="BT6" s="7"/>
      <c r="BU6" s="7">
        <v>20</v>
      </c>
      <c r="BV6" s="7"/>
      <c r="BW6" s="7"/>
      <c r="BX6" s="7"/>
      <c r="BY6" s="7"/>
      <c r="BZ6" s="7">
        <f>SUM(F6:BY6)</f>
        <v>229</v>
      </c>
      <c r="CA6" s="13">
        <f>BZ6*E6</f>
        <v>194650</v>
      </c>
    </row>
    <row r="7" spans="1:79" s="3" customFormat="1" ht="35.1" customHeight="1" x14ac:dyDescent="0.25">
      <c r="A7" s="13">
        <v>2</v>
      </c>
      <c r="B7" s="19" t="s">
        <v>23</v>
      </c>
      <c r="C7" s="16" t="s">
        <v>22</v>
      </c>
      <c r="D7" s="4" t="s">
        <v>7</v>
      </c>
      <c r="E7" s="12">
        <v>450</v>
      </c>
      <c r="F7" s="5">
        <v>20</v>
      </c>
      <c r="G7" s="5"/>
      <c r="H7" s="5"/>
      <c r="I7" s="5"/>
      <c r="J7" s="5"/>
      <c r="K7" s="5"/>
      <c r="L7" s="5"/>
      <c r="M7" s="5">
        <v>20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>
        <v>6</v>
      </c>
      <c r="AK7" s="5"/>
      <c r="AL7" s="5"/>
      <c r="AM7" s="5"/>
      <c r="AN7" s="5"/>
      <c r="AO7" s="5"/>
      <c r="AP7" s="5"/>
      <c r="AQ7" s="5"/>
      <c r="AR7" s="5">
        <v>36</v>
      </c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>
        <v>12</v>
      </c>
      <c r="BE7" s="5"/>
      <c r="BF7" s="5"/>
      <c r="BG7" s="5"/>
      <c r="BH7" s="5"/>
      <c r="BI7" s="5"/>
      <c r="BJ7" s="5"/>
      <c r="BK7" s="5"/>
      <c r="BL7" s="5"/>
      <c r="BM7" s="5"/>
      <c r="BN7" s="5">
        <v>15</v>
      </c>
      <c r="BO7" s="5"/>
      <c r="BP7" s="5"/>
      <c r="BQ7" s="5">
        <v>15</v>
      </c>
      <c r="BR7" s="5"/>
      <c r="BS7" s="5"/>
      <c r="BT7" s="5"/>
      <c r="BU7" s="5">
        <v>15</v>
      </c>
      <c r="BV7" s="5"/>
      <c r="BW7" s="5"/>
      <c r="BX7" s="5"/>
      <c r="BY7" s="5"/>
      <c r="BZ7" s="7">
        <f t="shared" ref="BZ7:BZ13" si="0">SUM(F7:BY7)</f>
        <v>139</v>
      </c>
      <c r="CA7" s="13">
        <f t="shared" ref="CA7:CA13" si="1">BZ7*E7</f>
        <v>62550</v>
      </c>
    </row>
    <row r="8" spans="1:79" s="3" customFormat="1" ht="35.1" customHeight="1" x14ac:dyDescent="0.25">
      <c r="A8" s="13">
        <v>3</v>
      </c>
      <c r="B8" s="18" t="s">
        <v>15</v>
      </c>
      <c r="C8" s="16" t="s">
        <v>11</v>
      </c>
      <c r="D8" s="4" t="s">
        <v>8</v>
      </c>
      <c r="E8" s="11">
        <v>480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>
        <v>15</v>
      </c>
      <c r="AK8" s="7"/>
      <c r="AL8" s="7"/>
      <c r="AM8" s="7"/>
      <c r="AN8" s="7"/>
      <c r="AO8" s="7"/>
      <c r="AP8" s="7"/>
      <c r="AQ8" s="7"/>
      <c r="AR8" s="7">
        <v>36</v>
      </c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>
        <v>12</v>
      </c>
      <c r="BE8" s="7"/>
      <c r="BF8" s="7"/>
      <c r="BG8" s="7"/>
      <c r="BH8" s="7"/>
      <c r="BI8" s="7"/>
      <c r="BJ8" s="7"/>
      <c r="BK8" s="7"/>
      <c r="BL8" s="7"/>
      <c r="BM8" s="7"/>
      <c r="BN8" s="7">
        <v>40</v>
      </c>
      <c r="BO8" s="7"/>
      <c r="BP8" s="7"/>
      <c r="BQ8" s="7">
        <v>15</v>
      </c>
      <c r="BR8" s="7"/>
      <c r="BS8" s="7"/>
      <c r="BT8" s="7"/>
      <c r="BU8" s="7">
        <v>15</v>
      </c>
      <c r="BV8" s="7"/>
      <c r="BW8" s="7"/>
      <c r="BX8" s="7"/>
      <c r="BY8" s="7"/>
      <c r="BZ8" s="7">
        <f t="shared" si="0"/>
        <v>133</v>
      </c>
      <c r="CA8" s="13">
        <f t="shared" si="1"/>
        <v>63840</v>
      </c>
    </row>
    <row r="9" spans="1:79" s="3" customFormat="1" ht="35.1" customHeight="1" x14ac:dyDescent="0.25">
      <c r="A9" s="13">
        <v>4</v>
      </c>
      <c r="B9" s="18" t="s">
        <v>16</v>
      </c>
      <c r="C9" s="16" t="s">
        <v>12</v>
      </c>
      <c r="D9" s="8" t="s">
        <v>8</v>
      </c>
      <c r="E9" s="10">
        <v>400</v>
      </c>
      <c r="F9" s="4"/>
      <c r="G9" s="4"/>
      <c r="H9" s="4"/>
      <c r="I9" s="4"/>
      <c r="J9" s="4"/>
      <c r="K9" s="4"/>
      <c r="L9" s="4"/>
      <c r="M9" s="4">
        <v>20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>
        <v>6</v>
      </c>
      <c r="AK9" s="4"/>
      <c r="AL9" s="4"/>
      <c r="AM9" s="4"/>
      <c r="AN9" s="4"/>
      <c r="AO9" s="4"/>
      <c r="AP9" s="4"/>
      <c r="AQ9" s="4"/>
      <c r="AR9" s="4">
        <v>12</v>
      </c>
      <c r="AS9" s="4"/>
      <c r="AT9" s="4"/>
      <c r="AU9" s="4"/>
      <c r="AV9" s="4"/>
      <c r="AW9" s="4"/>
      <c r="AX9" s="4"/>
      <c r="AY9" s="4"/>
      <c r="AZ9" s="4"/>
      <c r="BA9" s="4"/>
      <c r="BB9" s="4"/>
      <c r="BC9" s="4">
        <v>12</v>
      </c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7">
        <f t="shared" si="0"/>
        <v>50</v>
      </c>
      <c r="CA9" s="13">
        <f t="shared" si="1"/>
        <v>20000</v>
      </c>
    </row>
    <row r="10" spans="1:79" s="3" customFormat="1" ht="35.1" customHeight="1" x14ac:dyDescent="0.25">
      <c r="A10" s="13">
        <v>5</v>
      </c>
      <c r="B10" s="18" t="s">
        <v>17</v>
      </c>
      <c r="C10" s="16" t="s">
        <v>20</v>
      </c>
      <c r="D10" s="8" t="s">
        <v>21</v>
      </c>
      <c r="E10" s="11">
        <v>150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>
        <v>21</v>
      </c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>
        <f t="shared" si="0"/>
        <v>21</v>
      </c>
      <c r="CA10" s="13">
        <f t="shared" si="1"/>
        <v>3150</v>
      </c>
    </row>
    <row r="11" spans="1:79" s="3" customFormat="1" ht="35.1" customHeight="1" x14ac:dyDescent="0.25">
      <c r="A11" s="13">
        <v>6</v>
      </c>
      <c r="B11" s="20" t="s">
        <v>18</v>
      </c>
      <c r="C11" s="16" t="s">
        <v>13</v>
      </c>
      <c r="D11" s="8" t="s">
        <v>9</v>
      </c>
      <c r="E11" s="10">
        <v>100</v>
      </c>
      <c r="F11" s="4">
        <v>40</v>
      </c>
      <c r="G11" s="4"/>
      <c r="H11" s="4"/>
      <c r="I11" s="4"/>
      <c r="J11" s="4"/>
      <c r="K11" s="4">
        <v>40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>
        <v>12</v>
      </c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7">
        <f t="shared" si="0"/>
        <v>92</v>
      </c>
      <c r="CA11" s="13">
        <f t="shared" si="1"/>
        <v>9200</v>
      </c>
    </row>
    <row r="12" spans="1:79" s="3" customFormat="1" ht="35.1" customHeight="1" x14ac:dyDescent="0.25">
      <c r="A12" s="13">
        <v>7</v>
      </c>
      <c r="B12" s="20" t="s">
        <v>19</v>
      </c>
      <c r="C12" s="16" t="s">
        <v>12</v>
      </c>
      <c r="D12" s="8" t="s">
        <v>7</v>
      </c>
      <c r="E12" s="11">
        <v>800</v>
      </c>
      <c r="F12" s="7"/>
      <c r="G12" s="7"/>
      <c r="H12" s="7"/>
      <c r="I12" s="7"/>
      <c r="J12" s="7">
        <v>20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>
        <v>6</v>
      </c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>
        <f t="shared" si="0"/>
        <v>26</v>
      </c>
      <c r="CA12" s="13">
        <f t="shared" si="1"/>
        <v>20800</v>
      </c>
    </row>
    <row r="13" spans="1:79" s="22" customFormat="1" ht="35.1" customHeight="1" x14ac:dyDescent="0.25">
      <c r="A13" s="21">
        <v>8</v>
      </c>
      <c r="B13" s="10" t="s">
        <v>53</v>
      </c>
      <c r="C13" s="10" t="s">
        <v>52</v>
      </c>
      <c r="D13" s="23" t="s">
        <v>51</v>
      </c>
      <c r="E13" s="11">
        <v>600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>
        <v>12</v>
      </c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7">
        <f t="shared" si="0"/>
        <v>12</v>
      </c>
      <c r="CA13" s="13">
        <f t="shared" si="1"/>
        <v>7200</v>
      </c>
    </row>
    <row r="14" spans="1:79" s="3" customFormat="1" ht="24.95" customHeight="1" x14ac:dyDescent="0.25">
      <c r="A14" s="43" t="s">
        <v>44</v>
      </c>
      <c r="B14" s="44"/>
      <c r="C14" s="44"/>
      <c r="D14" s="44"/>
      <c r="E14" s="45"/>
      <c r="F14" s="7">
        <f>SUM(F6:F13)</f>
        <v>60</v>
      </c>
      <c r="G14" s="7">
        <f t="shared" ref="G14:R14" si="2">SUM(G6:G13)</f>
        <v>0</v>
      </c>
      <c r="H14" s="7">
        <f t="shared" si="2"/>
        <v>0</v>
      </c>
      <c r="I14" s="7">
        <f t="shared" si="2"/>
        <v>0</v>
      </c>
      <c r="J14" s="7">
        <f t="shared" si="2"/>
        <v>40</v>
      </c>
      <c r="K14" s="7">
        <f t="shared" si="2"/>
        <v>40</v>
      </c>
      <c r="L14" s="7">
        <f t="shared" si="2"/>
        <v>0</v>
      </c>
      <c r="M14" s="7">
        <f t="shared" si="2"/>
        <v>60</v>
      </c>
      <c r="N14" s="7">
        <f t="shared" si="2"/>
        <v>0</v>
      </c>
      <c r="O14" s="7">
        <f t="shared" si="2"/>
        <v>0</v>
      </c>
      <c r="P14" s="7">
        <f t="shared" si="2"/>
        <v>0</v>
      </c>
      <c r="Q14" s="7">
        <f t="shared" si="2"/>
        <v>0</v>
      </c>
      <c r="R14" s="7">
        <f t="shared" si="2"/>
        <v>29</v>
      </c>
      <c r="S14" s="7">
        <f t="shared" ref="S14:AX14" si="3">SUM(S6:S13)</f>
        <v>0</v>
      </c>
      <c r="T14" s="7">
        <f t="shared" si="3"/>
        <v>0</v>
      </c>
      <c r="U14" s="7">
        <f t="shared" si="3"/>
        <v>0</v>
      </c>
      <c r="V14" s="7">
        <f t="shared" si="3"/>
        <v>0</v>
      </c>
      <c r="W14" s="7">
        <f t="shared" si="3"/>
        <v>0</v>
      </c>
      <c r="X14" s="7">
        <f t="shared" si="3"/>
        <v>15</v>
      </c>
      <c r="Y14" s="7">
        <f t="shared" si="3"/>
        <v>0</v>
      </c>
      <c r="Z14" s="7">
        <f t="shared" si="3"/>
        <v>0</v>
      </c>
      <c r="AA14" s="7">
        <f t="shared" si="3"/>
        <v>0</v>
      </c>
      <c r="AB14" s="7">
        <f t="shared" si="3"/>
        <v>0</v>
      </c>
      <c r="AC14" s="7">
        <f t="shared" si="3"/>
        <v>0</v>
      </c>
      <c r="AD14" s="7">
        <f t="shared" si="3"/>
        <v>0</v>
      </c>
      <c r="AE14" s="7">
        <f t="shared" si="3"/>
        <v>0</v>
      </c>
      <c r="AF14" s="7">
        <f t="shared" si="3"/>
        <v>0</v>
      </c>
      <c r="AG14" s="7">
        <f t="shared" si="3"/>
        <v>0</v>
      </c>
      <c r="AH14" s="7">
        <f t="shared" si="3"/>
        <v>0</v>
      </c>
      <c r="AI14" s="7">
        <f t="shared" si="3"/>
        <v>0</v>
      </c>
      <c r="AJ14" s="7">
        <f t="shared" si="3"/>
        <v>33</v>
      </c>
      <c r="AK14" s="7">
        <f t="shared" si="3"/>
        <v>0</v>
      </c>
      <c r="AL14" s="7">
        <f t="shared" si="3"/>
        <v>0</v>
      </c>
      <c r="AM14" s="7">
        <f t="shared" si="3"/>
        <v>0</v>
      </c>
      <c r="AN14" s="7">
        <f t="shared" si="3"/>
        <v>0</v>
      </c>
      <c r="AO14" s="7">
        <f t="shared" si="3"/>
        <v>0</v>
      </c>
      <c r="AP14" s="7">
        <f t="shared" si="3"/>
        <v>0</v>
      </c>
      <c r="AQ14" s="7">
        <f t="shared" si="3"/>
        <v>0</v>
      </c>
      <c r="AR14" s="7">
        <f t="shared" si="3"/>
        <v>120</v>
      </c>
      <c r="AS14" s="7">
        <f t="shared" si="3"/>
        <v>0</v>
      </c>
      <c r="AT14" s="7">
        <f t="shared" si="3"/>
        <v>0</v>
      </c>
      <c r="AU14" s="7">
        <f t="shared" si="3"/>
        <v>0</v>
      </c>
      <c r="AV14" s="7">
        <f t="shared" si="3"/>
        <v>0</v>
      </c>
      <c r="AW14" s="7">
        <f t="shared" si="3"/>
        <v>0</v>
      </c>
      <c r="AX14" s="7">
        <f t="shared" si="3"/>
        <v>0</v>
      </c>
      <c r="AY14" s="7">
        <f t="shared" ref="AY14:BY14" si="4">SUM(AY6:AY13)</f>
        <v>0</v>
      </c>
      <c r="AZ14" s="7">
        <f t="shared" si="4"/>
        <v>0</v>
      </c>
      <c r="BA14" s="7">
        <f t="shared" si="4"/>
        <v>0</v>
      </c>
      <c r="BB14" s="7">
        <f t="shared" si="4"/>
        <v>0</v>
      </c>
      <c r="BC14" s="7">
        <f t="shared" si="4"/>
        <v>36</v>
      </c>
      <c r="BD14" s="7">
        <f t="shared" si="4"/>
        <v>24</v>
      </c>
      <c r="BE14" s="7">
        <f t="shared" si="4"/>
        <v>12</v>
      </c>
      <c r="BF14" s="7">
        <f t="shared" si="4"/>
        <v>0</v>
      </c>
      <c r="BG14" s="7">
        <f t="shared" si="4"/>
        <v>0</v>
      </c>
      <c r="BH14" s="7">
        <f t="shared" si="4"/>
        <v>0</v>
      </c>
      <c r="BI14" s="7">
        <f t="shared" si="4"/>
        <v>0</v>
      </c>
      <c r="BJ14" s="7">
        <f t="shared" si="4"/>
        <v>0</v>
      </c>
      <c r="BK14" s="7">
        <f t="shared" si="4"/>
        <v>0</v>
      </c>
      <c r="BL14" s="7">
        <f t="shared" si="4"/>
        <v>0</v>
      </c>
      <c r="BM14" s="7">
        <f t="shared" si="4"/>
        <v>0</v>
      </c>
      <c r="BN14" s="7">
        <f t="shared" si="4"/>
        <v>133</v>
      </c>
      <c r="BO14" s="7">
        <f t="shared" si="4"/>
        <v>0</v>
      </c>
      <c r="BP14" s="7">
        <f t="shared" si="4"/>
        <v>0</v>
      </c>
      <c r="BQ14" s="7">
        <f t="shared" si="4"/>
        <v>50</v>
      </c>
      <c r="BR14" s="7">
        <f t="shared" si="4"/>
        <v>0</v>
      </c>
      <c r="BS14" s="7">
        <f t="shared" si="4"/>
        <v>0</v>
      </c>
      <c r="BT14" s="7">
        <f t="shared" si="4"/>
        <v>0</v>
      </c>
      <c r="BU14" s="7">
        <f t="shared" si="4"/>
        <v>50</v>
      </c>
      <c r="BV14" s="7">
        <f t="shared" si="4"/>
        <v>0</v>
      </c>
      <c r="BW14" s="7">
        <f t="shared" si="4"/>
        <v>0</v>
      </c>
      <c r="BX14" s="7">
        <f t="shared" si="4"/>
        <v>0</v>
      </c>
      <c r="BY14" s="7">
        <f t="shared" si="4"/>
        <v>0</v>
      </c>
      <c r="BZ14" s="13"/>
      <c r="CA14" s="13"/>
    </row>
    <row r="15" spans="1:79" s="3" customFormat="1" ht="24.95" customHeight="1" x14ac:dyDescent="0.25">
      <c r="A15" s="43" t="s">
        <v>24</v>
      </c>
      <c r="B15" s="44"/>
      <c r="C15" s="44"/>
      <c r="D15" s="44"/>
      <c r="E15" s="45"/>
      <c r="F15" s="14">
        <f>SUM(F6:F13)</f>
        <v>60</v>
      </c>
      <c r="G15" s="14">
        <f t="shared" ref="G15:BR15" si="5">SUM(G6:G13)</f>
        <v>0</v>
      </c>
      <c r="H15" s="14">
        <f t="shared" si="5"/>
        <v>0</v>
      </c>
      <c r="I15" s="14">
        <f t="shared" si="5"/>
        <v>0</v>
      </c>
      <c r="J15" s="14">
        <f t="shared" si="5"/>
        <v>40</v>
      </c>
      <c r="K15" s="14">
        <f t="shared" si="5"/>
        <v>40</v>
      </c>
      <c r="L15" s="14">
        <f t="shared" si="5"/>
        <v>0</v>
      </c>
      <c r="M15" s="14">
        <f t="shared" si="5"/>
        <v>60</v>
      </c>
      <c r="N15" s="14">
        <f t="shared" si="5"/>
        <v>0</v>
      </c>
      <c r="O15" s="14">
        <f t="shared" si="5"/>
        <v>0</v>
      </c>
      <c r="P15" s="14">
        <f t="shared" si="5"/>
        <v>0</v>
      </c>
      <c r="Q15" s="14">
        <f t="shared" si="5"/>
        <v>0</v>
      </c>
      <c r="R15" s="14">
        <f t="shared" si="5"/>
        <v>29</v>
      </c>
      <c r="S15" s="14">
        <f t="shared" si="5"/>
        <v>0</v>
      </c>
      <c r="T15" s="14">
        <f t="shared" si="5"/>
        <v>0</v>
      </c>
      <c r="U15" s="14">
        <f t="shared" si="5"/>
        <v>0</v>
      </c>
      <c r="V15" s="14">
        <f t="shared" si="5"/>
        <v>0</v>
      </c>
      <c r="W15" s="14">
        <f t="shared" si="5"/>
        <v>0</v>
      </c>
      <c r="X15" s="14">
        <f t="shared" si="5"/>
        <v>15</v>
      </c>
      <c r="Y15" s="14">
        <f t="shared" si="5"/>
        <v>0</v>
      </c>
      <c r="Z15" s="14">
        <f t="shared" si="5"/>
        <v>0</v>
      </c>
      <c r="AA15" s="14">
        <f t="shared" si="5"/>
        <v>0</v>
      </c>
      <c r="AB15" s="14">
        <f t="shared" si="5"/>
        <v>0</v>
      </c>
      <c r="AC15" s="14">
        <f t="shared" si="5"/>
        <v>0</v>
      </c>
      <c r="AD15" s="14">
        <f t="shared" si="5"/>
        <v>0</v>
      </c>
      <c r="AE15" s="14">
        <f t="shared" si="5"/>
        <v>0</v>
      </c>
      <c r="AF15" s="14">
        <f t="shared" si="5"/>
        <v>0</v>
      </c>
      <c r="AG15" s="14">
        <f t="shared" si="5"/>
        <v>0</v>
      </c>
      <c r="AH15" s="14">
        <f t="shared" si="5"/>
        <v>0</v>
      </c>
      <c r="AI15" s="14">
        <f t="shared" si="5"/>
        <v>0</v>
      </c>
      <c r="AJ15" s="14">
        <f t="shared" si="5"/>
        <v>33</v>
      </c>
      <c r="AK15" s="14">
        <f t="shared" si="5"/>
        <v>0</v>
      </c>
      <c r="AL15" s="14">
        <f t="shared" si="5"/>
        <v>0</v>
      </c>
      <c r="AM15" s="14">
        <f t="shared" si="5"/>
        <v>0</v>
      </c>
      <c r="AN15" s="14">
        <f t="shared" si="5"/>
        <v>0</v>
      </c>
      <c r="AO15" s="14">
        <f t="shared" si="5"/>
        <v>0</v>
      </c>
      <c r="AP15" s="14">
        <f t="shared" si="5"/>
        <v>0</v>
      </c>
      <c r="AQ15" s="14">
        <f t="shared" si="5"/>
        <v>0</v>
      </c>
      <c r="AR15" s="14">
        <f t="shared" si="5"/>
        <v>120</v>
      </c>
      <c r="AS15" s="14">
        <f t="shared" si="5"/>
        <v>0</v>
      </c>
      <c r="AT15" s="14">
        <f t="shared" si="5"/>
        <v>0</v>
      </c>
      <c r="AU15" s="14">
        <f t="shared" si="5"/>
        <v>0</v>
      </c>
      <c r="AV15" s="14">
        <f t="shared" si="5"/>
        <v>0</v>
      </c>
      <c r="AW15" s="14">
        <f t="shared" si="5"/>
        <v>0</v>
      </c>
      <c r="AX15" s="14">
        <f t="shared" si="5"/>
        <v>0</v>
      </c>
      <c r="AY15" s="14">
        <f t="shared" si="5"/>
        <v>0</v>
      </c>
      <c r="AZ15" s="14">
        <f t="shared" si="5"/>
        <v>0</v>
      </c>
      <c r="BA15" s="14">
        <f t="shared" si="5"/>
        <v>0</v>
      </c>
      <c r="BB15" s="14">
        <f t="shared" si="5"/>
        <v>0</v>
      </c>
      <c r="BC15" s="14">
        <f t="shared" si="5"/>
        <v>36</v>
      </c>
      <c r="BD15" s="14">
        <f t="shared" si="5"/>
        <v>24</v>
      </c>
      <c r="BE15" s="14">
        <f t="shared" si="5"/>
        <v>12</v>
      </c>
      <c r="BF15" s="14">
        <f t="shared" si="5"/>
        <v>0</v>
      </c>
      <c r="BG15" s="14">
        <f t="shared" si="5"/>
        <v>0</v>
      </c>
      <c r="BH15" s="14">
        <f t="shared" si="5"/>
        <v>0</v>
      </c>
      <c r="BI15" s="14">
        <f t="shared" si="5"/>
        <v>0</v>
      </c>
      <c r="BJ15" s="14">
        <f t="shared" si="5"/>
        <v>0</v>
      </c>
      <c r="BK15" s="14">
        <f t="shared" si="5"/>
        <v>0</v>
      </c>
      <c r="BL15" s="14">
        <f t="shared" si="5"/>
        <v>0</v>
      </c>
      <c r="BM15" s="14">
        <f t="shared" si="5"/>
        <v>0</v>
      </c>
      <c r="BN15" s="14">
        <f t="shared" si="5"/>
        <v>133</v>
      </c>
      <c r="BO15" s="14">
        <f t="shared" si="5"/>
        <v>0</v>
      </c>
      <c r="BP15" s="14">
        <f t="shared" si="5"/>
        <v>0</v>
      </c>
      <c r="BQ15" s="14">
        <f t="shared" si="5"/>
        <v>50</v>
      </c>
      <c r="BR15" s="14">
        <f t="shared" si="5"/>
        <v>0</v>
      </c>
      <c r="BS15" s="14">
        <f t="shared" ref="BS15:BY15" si="6">SUM(BS6:BS13)</f>
        <v>0</v>
      </c>
      <c r="BT15" s="14">
        <f t="shared" si="6"/>
        <v>0</v>
      </c>
      <c r="BU15" s="14">
        <f t="shared" si="6"/>
        <v>50</v>
      </c>
      <c r="BV15" s="14">
        <f t="shared" si="6"/>
        <v>0</v>
      </c>
      <c r="BW15" s="14">
        <f t="shared" si="6"/>
        <v>0</v>
      </c>
      <c r="BX15" s="14">
        <f t="shared" si="6"/>
        <v>0</v>
      </c>
      <c r="BY15" s="14">
        <f t="shared" si="6"/>
        <v>0</v>
      </c>
      <c r="BZ15" s="13"/>
      <c r="CA15" s="13"/>
    </row>
    <row r="16" spans="1:79" s="3" customFormat="1" ht="24.95" customHeight="1" x14ac:dyDescent="0.25">
      <c r="A16" s="46" t="s">
        <v>6</v>
      </c>
      <c r="B16" s="47"/>
      <c r="C16" s="47"/>
      <c r="D16" s="47"/>
      <c r="E16" s="48"/>
      <c r="F16" s="70">
        <f>SUM(CA6:CA13)</f>
        <v>381390</v>
      </c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8"/>
    </row>
    <row r="18" spans="2:79" ht="25.5" customHeight="1" x14ac:dyDescent="0.25">
      <c r="B18" s="68" t="s">
        <v>45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</row>
    <row r="19" spans="2:79" s="15" customFormat="1" ht="19.5" x14ac:dyDescent="0.25">
      <c r="B19" s="68" t="s">
        <v>46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</row>
    <row r="20" spans="2:79" s="15" customFormat="1" ht="19.5" x14ac:dyDescent="0.25">
      <c r="B20" s="49" t="s">
        <v>47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</row>
  </sheetData>
  <mergeCells count="23">
    <mergeCell ref="A3:A5"/>
    <mergeCell ref="A14:E14"/>
    <mergeCell ref="AD3:AO3"/>
    <mergeCell ref="AP3:BA3"/>
    <mergeCell ref="B1:AW1"/>
    <mergeCell ref="B2:AW2"/>
    <mergeCell ref="F3:Q3"/>
    <mergeCell ref="BB3:BM3"/>
    <mergeCell ref="BN3:BY3"/>
    <mergeCell ref="A15:E15"/>
    <mergeCell ref="A16:E16"/>
    <mergeCell ref="B20:CA20"/>
    <mergeCell ref="B3:B5"/>
    <mergeCell ref="C3:C5"/>
    <mergeCell ref="D3:D5"/>
    <mergeCell ref="E3:E5"/>
    <mergeCell ref="F4:BY4"/>
    <mergeCell ref="R3:AC3"/>
    <mergeCell ref="BZ3:BZ5"/>
    <mergeCell ref="CA3:CA5"/>
    <mergeCell ref="B19:CA19"/>
    <mergeCell ref="F16:CA16"/>
    <mergeCell ref="B18:CA18"/>
  </mergeCells>
  <phoneticPr fontId="1" type="noConversion"/>
  <printOptions horizontalCentered="1"/>
  <pageMargins left="0" right="0" top="0" bottom="0" header="0.51181102362204722" footer="0.51181102362204722"/>
  <pageSetup paperSize="8" scale="4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90" workbookViewId="0">
      <selection activeCell="I16" sqref="I16"/>
    </sheetView>
  </sheetViews>
  <sheetFormatPr defaultColWidth="9" defaultRowHeight="16.5" x14ac:dyDescent="0.25"/>
  <cols>
    <col min="1" max="1" width="4.5" style="1" customWidth="1"/>
    <col min="2" max="2" width="20.5" style="2" customWidth="1"/>
    <col min="3" max="3" width="14" style="2" customWidth="1"/>
    <col min="4" max="4" width="6" style="2" customWidth="1"/>
    <col min="5" max="5" width="7.25" style="1" customWidth="1"/>
    <col min="6" max="6" width="13.75" style="1" customWidth="1"/>
    <col min="7" max="8" width="13.25" style="1" customWidth="1"/>
    <col min="9" max="9" width="13.625" style="1" customWidth="1"/>
    <col min="10" max="10" width="13.75" style="1" customWidth="1"/>
    <col min="11" max="11" width="12.5" style="1" customWidth="1"/>
    <col min="12" max="12" width="10.875" style="1" customWidth="1"/>
    <col min="13" max="13" width="11" style="1" customWidth="1"/>
    <col min="14" max="16384" width="9" style="1"/>
  </cols>
  <sheetData>
    <row r="1" spans="1:13" ht="24.95" customHeight="1" x14ac:dyDescent="0.25">
      <c r="A1" s="89" t="s">
        <v>55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28.5" thickBot="1" x14ac:dyDescent="0.3">
      <c r="A2" s="89" t="s">
        <v>57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3" s="33" customFormat="1" ht="39.75" customHeight="1" x14ac:dyDescent="0.25">
      <c r="A3" s="94" t="s">
        <v>50</v>
      </c>
      <c r="B3" s="96" t="s">
        <v>0</v>
      </c>
      <c r="C3" s="96" t="s">
        <v>3</v>
      </c>
      <c r="D3" s="96" t="s">
        <v>1</v>
      </c>
      <c r="E3" s="96" t="s">
        <v>5</v>
      </c>
      <c r="F3" s="31" t="s">
        <v>2</v>
      </c>
      <c r="G3" s="31" t="s">
        <v>37</v>
      </c>
      <c r="H3" s="31" t="s">
        <v>38</v>
      </c>
      <c r="I3" s="31" t="s">
        <v>39</v>
      </c>
      <c r="J3" s="31" t="s">
        <v>40</v>
      </c>
      <c r="K3" s="32" t="s">
        <v>48</v>
      </c>
      <c r="L3" s="98" t="s">
        <v>41</v>
      </c>
      <c r="M3" s="100" t="s">
        <v>56</v>
      </c>
    </row>
    <row r="4" spans="1:13" s="33" customFormat="1" ht="39.75" customHeight="1" x14ac:dyDescent="0.25">
      <c r="A4" s="95"/>
      <c r="B4" s="97"/>
      <c r="C4" s="97"/>
      <c r="D4" s="97"/>
      <c r="E4" s="97"/>
      <c r="F4" s="91" t="s">
        <v>58</v>
      </c>
      <c r="G4" s="92"/>
      <c r="H4" s="92"/>
      <c r="I4" s="92"/>
      <c r="J4" s="92"/>
      <c r="K4" s="93"/>
      <c r="L4" s="99"/>
      <c r="M4" s="97"/>
    </row>
    <row r="5" spans="1:13" s="26" customFormat="1" ht="34.5" customHeight="1" x14ac:dyDescent="0.25">
      <c r="A5" s="24">
        <v>1</v>
      </c>
      <c r="B5" s="20" t="s">
        <v>14</v>
      </c>
      <c r="C5" s="16" t="s">
        <v>10</v>
      </c>
      <c r="D5" s="16" t="s">
        <v>7</v>
      </c>
      <c r="E5" s="25"/>
      <c r="F5" s="25">
        <v>40</v>
      </c>
      <c r="G5" s="25">
        <v>44</v>
      </c>
      <c r="H5" s="25"/>
      <c r="I5" s="25">
        <v>36</v>
      </c>
      <c r="J5" s="25">
        <v>24</v>
      </c>
      <c r="K5" s="25">
        <v>85</v>
      </c>
      <c r="L5" s="25">
        <f t="shared" ref="L5:L12" si="0">SUM(F5:K5)</f>
        <v>229</v>
      </c>
      <c r="M5" s="25"/>
    </row>
    <row r="6" spans="1:13" s="26" customFormat="1" ht="35.1" customHeight="1" x14ac:dyDescent="0.25">
      <c r="A6" s="24">
        <v>2</v>
      </c>
      <c r="B6" s="27" t="s">
        <v>23</v>
      </c>
      <c r="C6" s="16" t="s">
        <v>11</v>
      </c>
      <c r="D6" s="16" t="s">
        <v>7</v>
      </c>
      <c r="E6" s="28"/>
      <c r="F6" s="28">
        <v>40</v>
      </c>
      <c r="G6" s="28"/>
      <c r="H6" s="28">
        <v>6</v>
      </c>
      <c r="I6" s="28">
        <v>36</v>
      </c>
      <c r="J6" s="28">
        <v>12</v>
      </c>
      <c r="K6" s="28">
        <v>45</v>
      </c>
      <c r="L6" s="25">
        <f t="shared" si="0"/>
        <v>139</v>
      </c>
      <c r="M6" s="25"/>
    </row>
    <row r="7" spans="1:13" s="26" customFormat="1" ht="35.1" customHeight="1" x14ac:dyDescent="0.25">
      <c r="A7" s="24">
        <v>3</v>
      </c>
      <c r="B7" s="20" t="s">
        <v>15</v>
      </c>
      <c r="C7" s="16" t="s">
        <v>11</v>
      </c>
      <c r="D7" s="16" t="s">
        <v>8</v>
      </c>
      <c r="E7" s="25"/>
      <c r="F7" s="25"/>
      <c r="G7" s="25"/>
      <c r="H7" s="25">
        <v>15</v>
      </c>
      <c r="I7" s="25">
        <v>36</v>
      </c>
      <c r="J7" s="25">
        <v>12</v>
      </c>
      <c r="K7" s="25">
        <v>70</v>
      </c>
      <c r="L7" s="25">
        <f t="shared" si="0"/>
        <v>133</v>
      </c>
      <c r="M7" s="25"/>
    </row>
    <row r="8" spans="1:13" s="26" customFormat="1" ht="35.1" customHeight="1" x14ac:dyDescent="0.25">
      <c r="A8" s="24">
        <v>4</v>
      </c>
      <c r="B8" s="20" t="s">
        <v>16</v>
      </c>
      <c r="C8" s="16" t="s">
        <v>12</v>
      </c>
      <c r="D8" s="29" t="s">
        <v>8</v>
      </c>
      <c r="E8" s="16"/>
      <c r="F8" s="16">
        <v>20</v>
      </c>
      <c r="G8" s="16"/>
      <c r="H8" s="16">
        <v>6</v>
      </c>
      <c r="I8" s="16">
        <v>12</v>
      </c>
      <c r="J8" s="16">
        <v>12</v>
      </c>
      <c r="K8" s="16"/>
      <c r="L8" s="25">
        <f t="shared" si="0"/>
        <v>50</v>
      </c>
      <c r="M8" s="25"/>
    </row>
    <row r="9" spans="1:13" s="26" customFormat="1" ht="35.1" customHeight="1" x14ac:dyDescent="0.25">
      <c r="A9" s="24">
        <v>5</v>
      </c>
      <c r="B9" s="20" t="s">
        <v>17</v>
      </c>
      <c r="C9" s="16" t="s">
        <v>20</v>
      </c>
      <c r="D9" s="29" t="s">
        <v>9</v>
      </c>
      <c r="E9" s="25"/>
      <c r="F9" s="25"/>
      <c r="G9" s="25"/>
      <c r="H9" s="25"/>
      <c r="I9" s="25"/>
      <c r="J9" s="25"/>
      <c r="K9" s="25">
        <v>21</v>
      </c>
      <c r="L9" s="25">
        <f t="shared" si="0"/>
        <v>21</v>
      </c>
      <c r="M9" s="25"/>
    </row>
    <row r="10" spans="1:13" s="26" customFormat="1" ht="35.1" customHeight="1" x14ac:dyDescent="0.25">
      <c r="A10" s="24">
        <v>6</v>
      </c>
      <c r="B10" s="20" t="s">
        <v>18</v>
      </c>
      <c r="C10" s="16" t="s">
        <v>13</v>
      </c>
      <c r="D10" s="29" t="s">
        <v>9</v>
      </c>
      <c r="E10" s="16"/>
      <c r="F10" s="16">
        <v>80</v>
      </c>
      <c r="G10" s="16"/>
      <c r="H10" s="16"/>
      <c r="I10" s="16"/>
      <c r="J10" s="16"/>
      <c r="K10" s="16">
        <v>12</v>
      </c>
      <c r="L10" s="25">
        <f t="shared" si="0"/>
        <v>92</v>
      </c>
      <c r="M10" s="25"/>
    </row>
    <row r="11" spans="1:13" s="26" customFormat="1" ht="35.1" customHeight="1" x14ac:dyDescent="0.25">
      <c r="A11" s="24">
        <v>7</v>
      </c>
      <c r="B11" s="20" t="s">
        <v>19</v>
      </c>
      <c r="C11" s="16" t="s">
        <v>12</v>
      </c>
      <c r="D11" s="29" t="s">
        <v>7</v>
      </c>
      <c r="E11" s="25"/>
      <c r="F11" s="25">
        <v>20</v>
      </c>
      <c r="G11" s="25"/>
      <c r="H11" s="25">
        <v>6</v>
      </c>
      <c r="I11" s="25"/>
      <c r="J11" s="25"/>
      <c r="K11" s="25"/>
      <c r="L11" s="25">
        <f t="shared" si="0"/>
        <v>26</v>
      </c>
      <c r="M11" s="25"/>
    </row>
    <row r="12" spans="1:13" s="26" customFormat="1" ht="35.1" customHeight="1" x14ac:dyDescent="0.25">
      <c r="A12" s="30">
        <v>8</v>
      </c>
      <c r="B12" s="16" t="s">
        <v>53</v>
      </c>
      <c r="C12" s="16" t="s">
        <v>52</v>
      </c>
      <c r="D12" s="29" t="s">
        <v>7</v>
      </c>
      <c r="E12" s="25"/>
      <c r="F12" s="25"/>
      <c r="G12" s="25"/>
      <c r="H12" s="25"/>
      <c r="I12" s="25"/>
      <c r="J12" s="25">
        <v>12</v>
      </c>
      <c r="K12" s="25"/>
      <c r="L12" s="25">
        <f t="shared" si="0"/>
        <v>12</v>
      </c>
      <c r="M12" s="25"/>
    </row>
    <row r="13" spans="1:13" s="3" customFormat="1" ht="24.95" customHeight="1" x14ac:dyDescent="0.25">
      <c r="A13" s="84" t="s">
        <v>6</v>
      </c>
      <c r="B13" s="85"/>
      <c r="C13" s="85"/>
      <c r="D13" s="85"/>
      <c r="E13" s="85"/>
      <c r="F13" s="86"/>
      <c r="G13" s="44"/>
      <c r="H13" s="44"/>
      <c r="I13" s="44"/>
      <c r="J13" s="44"/>
      <c r="K13" s="44"/>
      <c r="L13" s="44"/>
      <c r="M13" s="45"/>
    </row>
    <row r="14" spans="1:13" s="36" customFormat="1" ht="25.5" customHeight="1" x14ac:dyDescent="0.25">
      <c r="A14" s="34" t="s">
        <v>54</v>
      </c>
      <c r="B14" s="87" t="s">
        <v>59</v>
      </c>
      <c r="C14" s="88"/>
      <c r="D14" s="88"/>
      <c r="E14" s="88"/>
      <c r="F14" s="88"/>
      <c r="G14" s="88"/>
      <c r="H14" s="35"/>
      <c r="I14" s="35"/>
      <c r="J14" s="35"/>
      <c r="K14" s="35"/>
      <c r="L14" s="35"/>
      <c r="M14" s="35"/>
    </row>
    <row r="15" spans="1:13" s="15" customFormat="1" ht="19.5" x14ac:dyDescent="0.25"/>
    <row r="16" spans="1:13" ht="31.5" customHeight="1" x14ac:dyDescent="0.25">
      <c r="B16" s="2" t="s">
        <v>60</v>
      </c>
      <c r="D16" s="2" t="s">
        <v>61</v>
      </c>
      <c r="F16" s="1" t="s">
        <v>65</v>
      </c>
    </row>
    <row r="17" spans="2:6" ht="18.75" customHeight="1" x14ac:dyDescent="0.25">
      <c r="D17" s="2" t="s">
        <v>63</v>
      </c>
    </row>
    <row r="18" spans="2:6" ht="31.5" customHeight="1" x14ac:dyDescent="0.25"/>
    <row r="19" spans="2:6" ht="31.5" customHeight="1" x14ac:dyDescent="0.25">
      <c r="B19" s="2" t="s">
        <v>64</v>
      </c>
      <c r="F19" s="1" t="s">
        <v>62</v>
      </c>
    </row>
  </sheetData>
  <mergeCells count="13">
    <mergeCell ref="A13:E13"/>
    <mergeCell ref="F13:M13"/>
    <mergeCell ref="B14:G14"/>
    <mergeCell ref="A1:M1"/>
    <mergeCell ref="A2:M2"/>
    <mergeCell ref="F4:K4"/>
    <mergeCell ref="A3:A4"/>
    <mergeCell ref="B3:B4"/>
    <mergeCell ref="C3:C4"/>
    <mergeCell ref="D3:D4"/>
    <mergeCell ref="E3:E4"/>
    <mergeCell ref="L3:L4"/>
    <mergeCell ref="M3:M4"/>
  </mergeCells>
  <phoneticPr fontId="1" type="noConversion"/>
  <printOptions horizontalCentered="1"/>
  <pageMargins left="0" right="0" top="0.76" bottom="0" header="0.4" footer="0.51181102362204722"/>
  <pageSetup paperSize="9" scale="9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Sheet1!Print_Titles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朱巧玲</dc:creator>
  <cp:lastModifiedBy>user</cp:lastModifiedBy>
  <cp:lastPrinted>2015-11-26T09:57:33Z</cp:lastPrinted>
  <dcterms:created xsi:type="dcterms:W3CDTF">2004-05-20T08:02:45Z</dcterms:created>
  <dcterms:modified xsi:type="dcterms:W3CDTF">2015-11-26T09:57:41Z</dcterms:modified>
</cp:coreProperties>
</file>